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O2\2024\JAVNI POZIV za dobrovoljno spajanje JLP(R)S\"/>
    </mc:Choice>
  </mc:AlternateContent>
  <bookViews>
    <workbookView xWindow="0" yWindow="0" windowWidth="28800" windowHeight="12300" tabRatio="254"/>
  </bookViews>
  <sheets>
    <sheet name="Zahtjevi za spajanje" sheetId="1" r:id="rId1"/>
    <sheet name="Razlike" sheetId="2" state="hidden" r:id="rId2"/>
  </sheets>
  <definedNames>
    <definedName name="_xlnm._FilterDatabase" localSheetId="1" hidden="1">Razlike!$B$3:$G$61</definedName>
    <definedName name="_xlnm._FilterDatabase" localSheetId="0" hidden="1">'Zahtjevi za spajanje'!$A$5:$H$199</definedName>
    <definedName name="_xlnm.Print_Titles" localSheetId="0">'Zahtjevi za spajanje'!$5:$5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6" i="1" l="1"/>
  <c r="G87" i="1"/>
  <c r="F87" i="1"/>
  <c r="F61" i="1" l="1"/>
  <c r="G61" i="1" l="1"/>
  <c r="G199" i="1" s="1"/>
  <c r="E61" i="1"/>
  <c r="F196" i="1" l="1"/>
  <c r="F199" i="1" s="1"/>
  <c r="E196" i="1" l="1"/>
  <c r="E87" i="1"/>
  <c r="E199" i="1" l="1"/>
  <c r="H200" i="1" s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3" i="2"/>
  <c r="G63" i="2" l="1"/>
</calcChain>
</file>

<file path=xl/sharedStrings.xml><?xml version="1.0" encoding="utf-8"?>
<sst xmlns="http://schemas.openxmlformats.org/spreadsheetml/2006/main" count="594" uniqueCount="208">
  <si>
    <t>R. br.</t>
  </si>
  <si>
    <t>Naziv jedinice</t>
  </si>
  <si>
    <t>Svrha spajanja</t>
  </si>
  <si>
    <t>MODEL A</t>
  </si>
  <si>
    <t>1.</t>
  </si>
  <si>
    <t>2.</t>
  </si>
  <si>
    <t>3.</t>
  </si>
  <si>
    <t>4.</t>
  </si>
  <si>
    <t>5.</t>
  </si>
  <si>
    <t>6.</t>
  </si>
  <si>
    <t>7.</t>
  </si>
  <si>
    <t>Grad Pazin</t>
  </si>
  <si>
    <t>Općina Graćišće</t>
  </si>
  <si>
    <t>Služba komunalnog redarstva</t>
  </si>
  <si>
    <t>Općina Čađavica</t>
  </si>
  <si>
    <t>Općina Crnac</t>
  </si>
  <si>
    <t>Zajednički poljoprivredni i komunalni redar</t>
  </si>
  <si>
    <t>Općina Đelekovec</t>
  </si>
  <si>
    <t>Općina Hlebine</t>
  </si>
  <si>
    <t>Grad Kastav</t>
  </si>
  <si>
    <t>Zajednički komunalni redar</t>
  </si>
  <si>
    <t>Općina Belica</t>
  </si>
  <si>
    <t>Zajednički službenik za poslove uređivanja i izdavanja Službenih novina</t>
  </si>
  <si>
    <t>Općina Žakanje</t>
  </si>
  <si>
    <t>Služba komunalno-poljoprivrednog redarstva</t>
  </si>
  <si>
    <t>Općina Viljevo</t>
  </si>
  <si>
    <t>8.</t>
  </si>
  <si>
    <t>Općina Podravska Moslavina</t>
  </si>
  <si>
    <t>Općina Oriovac</t>
  </si>
  <si>
    <t>Dječji vrtić "Ivančica Oriovac"</t>
  </si>
  <si>
    <t>9.</t>
  </si>
  <si>
    <t>10.</t>
  </si>
  <si>
    <t>Općina Marijanci</t>
  </si>
  <si>
    <t>11.</t>
  </si>
  <si>
    <t>Dječji vrtić "Olga Ban" Pazin</t>
  </si>
  <si>
    <t>12.</t>
  </si>
  <si>
    <t>Grad Supetar</t>
  </si>
  <si>
    <t>Dječji vrtić "Mrvica"</t>
  </si>
  <si>
    <t>Zajednički poljoprivredni redar</t>
  </si>
  <si>
    <t>Općina Lobor</t>
  </si>
  <si>
    <t>Općina Vuka</t>
  </si>
  <si>
    <t xml:space="preserve">Zajednički poljoprivredni i komunalni redar </t>
  </si>
  <si>
    <t>Općina Ernestinovo</t>
  </si>
  <si>
    <t>Zajednički komunalni djelatnik na održavanju</t>
  </si>
  <si>
    <t>Općina Petrijevci</t>
  </si>
  <si>
    <t>Općina Bizovac</t>
  </si>
  <si>
    <t>Dječji vrtić Maslačak Belišće</t>
  </si>
  <si>
    <t>Zajednički pročelnik Jedinstvenog upravnog odjela</t>
  </si>
  <si>
    <t>Zajednički komunalno-poljoprivredni redar</t>
  </si>
  <si>
    <t>Općina Antunovac</t>
  </si>
  <si>
    <t>Općina Nova Rača</t>
  </si>
  <si>
    <t>Grad Opatija</t>
  </si>
  <si>
    <t>Dječji vrtić Opatija</t>
  </si>
  <si>
    <t>Gradska knjižnica i čitaonica</t>
  </si>
  <si>
    <t xml:space="preserve">Općina Čađavica </t>
  </si>
  <si>
    <t>Općina Čačinci</t>
  </si>
  <si>
    <t>Općina Novigrad Podravski</t>
  </si>
  <si>
    <t>Općina Domašinec</t>
  </si>
  <si>
    <t>Općina Cerovlje</t>
  </si>
  <si>
    <t>Općina Gračišće</t>
  </si>
  <si>
    <t>Opććina Karojba</t>
  </si>
  <si>
    <t>Općina Lupoglav</t>
  </si>
  <si>
    <t>Općina Sv. Petar u Šumi</t>
  </si>
  <si>
    <t>Općina Brodski Stupnik</t>
  </si>
  <si>
    <t>Općina Mihovljan</t>
  </si>
  <si>
    <t>Općina Novi Golubovec</t>
  </si>
  <si>
    <t>Općina Čepin</t>
  </si>
  <si>
    <t xml:space="preserve">Grad Buje </t>
  </si>
  <si>
    <t>Općina Oprtalj</t>
  </si>
  <si>
    <t>Općina Grožnjan</t>
  </si>
  <si>
    <t>Općina Lanišće</t>
  </si>
  <si>
    <t>Općina Kamanje</t>
  </si>
  <si>
    <t>Općina Ribnik</t>
  </si>
  <si>
    <t>Općina Veliko Trojstvo</t>
  </si>
  <si>
    <t xml:space="preserve">Dječji vrtić "Vrapčić" </t>
  </si>
  <si>
    <t>Općina Koprivnički Ivanec</t>
  </si>
  <si>
    <t>Općina Koprivnički Bregi</t>
  </si>
  <si>
    <t>Općina Gola</t>
  </si>
  <si>
    <t>Dječjeg vrtića "Lipa" Čađavica</t>
  </si>
  <si>
    <t>Gradska knjižnica Pazin</t>
  </si>
  <si>
    <t>Općina Karojba</t>
  </si>
  <si>
    <t>Općina Motovun</t>
  </si>
  <si>
    <t>Općina Tinjan</t>
  </si>
  <si>
    <t>Općina Lovran</t>
  </si>
  <si>
    <t>Općina Matulji</t>
  </si>
  <si>
    <t>Općina Mošćenička Draga</t>
  </si>
  <si>
    <t xml:space="preserve">Dječji vrtić "Pinokio" Donji Miholjac </t>
  </si>
  <si>
    <t>Grad Donji Miholjac</t>
  </si>
  <si>
    <t>Općina Nerežišća</t>
  </si>
  <si>
    <t>Grad Belišće</t>
  </si>
  <si>
    <t xml:space="preserve">Općina Vižinada </t>
  </si>
  <si>
    <t xml:space="preserve">Općina Kaštelir-Labinci </t>
  </si>
  <si>
    <t>Općina Sv. Lovreč</t>
  </si>
  <si>
    <t>Grad Poreč</t>
  </si>
  <si>
    <t>Dječji vrtić i jaslice "Radost" Poreč</t>
  </si>
  <si>
    <t>Dječji vrtić Cvrčak Knin</t>
  </si>
  <si>
    <t>Općina Biskupija</t>
  </si>
  <si>
    <t>Grad Knin</t>
  </si>
  <si>
    <r>
      <t xml:space="preserve">DOBROVOLJNO FUNKCIONALNO SPAJANJE PUTEM </t>
    </r>
    <r>
      <rPr>
        <b/>
        <u/>
        <sz val="12"/>
        <color rgb="FFBB2323"/>
        <rFont val="Arial"/>
        <family val="2"/>
        <charset val="238"/>
      </rPr>
      <t>ZAJEDNIČKOG SLUŽBENIKA</t>
    </r>
  </si>
  <si>
    <r>
      <t xml:space="preserve">DOBROVOLJNO FUNKCIONALNO SPAJANJE PUTEM </t>
    </r>
    <r>
      <rPr>
        <b/>
        <u/>
        <sz val="12"/>
        <color rgb="FFBB2323"/>
        <rFont val="Arial"/>
        <family val="2"/>
        <charset val="238"/>
      </rPr>
      <t>ZAJEDNIČKOG UPRAVNOG ODJELA ILI SLUŽBE</t>
    </r>
  </si>
  <si>
    <r>
      <t xml:space="preserve">DOBROVOLJNO FUNKCIONALNO SPAJANJE PUTEM </t>
    </r>
    <r>
      <rPr>
        <b/>
        <u/>
        <sz val="12"/>
        <color rgb="FFC00000"/>
        <rFont val="Arial"/>
        <family val="2"/>
        <charset val="238"/>
      </rPr>
      <t>ZAJEDNIČKOG</t>
    </r>
    <r>
      <rPr>
        <b/>
        <u/>
        <sz val="12"/>
        <color theme="1"/>
        <rFont val="Arial"/>
        <family val="2"/>
        <charset val="238"/>
      </rPr>
      <t xml:space="preserve"> </t>
    </r>
    <r>
      <rPr>
        <b/>
        <u/>
        <sz val="12"/>
        <color rgb="FFBB2323"/>
        <rFont val="Arial"/>
        <family val="2"/>
        <charset val="238"/>
      </rPr>
      <t>TRGOVAČKOG DRUŠTVA ILI USTANOVE</t>
    </r>
  </si>
  <si>
    <t>Općina Vrsar</t>
  </si>
  <si>
    <t>Dječji vrtić "Tići" Vrsar</t>
  </si>
  <si>
    <t>Općina Funtana</t>
  </si>
  <si>
    <t>13.</t>
  </si>
  <si>
    <t>14.</t>
  </si>
  <si>
    <t>Grad Nova Gradiška</t>
  </si>
  <si>
    <t>Dječji vrtić Nova Gradiška</t>
  </si>
  <si>
    <t>Općina Stara Gradiška</t>
  </si>
  <si>
    <t>Općina Okučani</t>
  </si>
  <si>
    <t>Općina Gornji Bogićevci</t>
  </si>
  <si>
    <t>Općina Dragalić</t>
  </si>
  <si>
    <t>Općina Cernik</t>
  </si>
  <si>
    <t>Općina Nova Kapela</t>
  </si>
  <si>
    <t>Općina Staro Petrovo Selo</t>
  </si>
  <si>
    <t>15.</t>
  </si>
  <si>
    <t>Grad Bakar</t>
  </si>
  <si>
    <t>Grad Kraljevica</t>
  </si>
  <si>
    <t>Grad Rijeka</t>
  </si>
  <si>
    <t>Općina Čavle</t>
  </si>
  <si>
    <t>Općina Jelenje</t>
  </si>
  <si>
    <t>Općina Klana</t>
  </si>
  <si>
    <t>Općina Kostrena</t>
  </si>
  <si>
    <t>Općina Viškovo</t>
  </si>
  <si>
    <t>Komunalno društvo Autotrolej d.o.o.</t>
  </si>
  <si>
    <t>Početna (I.)godina</t>
  </si>
  <si>
    <t>OPĆINA CEROVLJE</t>
  </si>
  <si>
    <t>OPĆINA LANIŠĆE</t>
  </si>
  <si>
    <t>OPĆINA LUPOGLAV</t>
  </si>
  <si>
    <t>OPĆINA KAROJBA</t>
  </si>
  <si>
    <t>OPĆINA MOTOVUN</t>
  </si>
  <si>
    <t>OPĆINA SVETI PETAR U ŠUMI</t>
  </si>
  <si>
    <t>OPĆINA TINJAN</t>
  </si>
  <si>
    <t>Plaćeno u 2023.</t>
  </si>
  <si>
    <t>Plaćeno u 2022.</t>
  </si>
  <si>
    <t>2022.</t>
  </si>
  <si>
    <t>2023.</t>
  </si>
  <si>
    <t>UKUPNO ISPLAĆENO PO SVIM A MODELIMA (u eurima)</t>
  </si>
  <si>
    <t>UKUPNO EURA</t>
  </si>
  <si>
    <t>Početna (I.) godina</t>
  </si>
  <si>
    <t>Općina Drenje</t>
  </si>
  <si>
    <t>Općina Gorjani</t>
  </si>
  <si>
    <t>Općina Strizivojna</t>
  </si>
  <si>
    <t>Općina Viškovci</t>
  </si>
  <si>
    <t>PREGLED ISPLAĆENIH SREDSTAVA ZA DOBROVOLJNO FUNKCIONALNO SPAJANJE JLS</t>
  </si>
  <si>
    <t>16.</t>
  </si>
  <si>
    <t>Grad Biograd na Moru</t>
  </si>
  <si>
    <t>Općina Polača</t>
  </si>
  <si>
    <t>Dječji vrtić Ivana Brlić Mažuranić, Biograd na Moru</t>
  </si>
  <si>
    <t>Grad Pregrada</t>
  </si>
  <si>
    <t>Općina Desinić</t>
  </si>
  <si>
    <t>Općina Krapinske Toplice</t>
  </si>
  <si>
    <t>Zajedničkki poljoprivredni redar</t>
  </si>
  <si>
    <t>Grad Ludbreg</t>
  </si>
  <si>
    <t>Općina Sveti Đurđ</t>
  </si>
  <si>
    <t>Općina Veliki Bukovec</t>
  </si>
  <si>
    <t>Općina Mali Bukovec</t>
  </si>
  <si>
    <t xml:space="preserve"> Zajednička služba komunalnog redarstva</t>
  </si>
  <si>
    <t>Grad Đurđevac</t>
  </si>
  <si>
    <t>Općina Ferdinandovac</t>
  </si>
  <si>
    <t>Općina Kalinovac</t>
  </si>
  <si>
    <t>Općina Kloštar Podravski</t>
  </si>
  <si>
    <t>Općina Novo Virje</t>
  </si>
  <si>
    <t>Općina Molve</t>
  </si>
  <si>
    <t>Općina Podravske Sesvete</t>
  </si>
  <si>
    <t>Općina Virje</t>
  </si>
  <si>
    <t>17.</t>
  </si>
  <si>
    <t>Općina Šodolovci</t>
  </si>
  <si>
    <t>Općina Tordinci</t>
  </si>
  <si>
    <t>Općina Vladislavci</t>
  </si>
  <si>
    <t>Dječji vrtić Ogledalce Ernestinovo</t>
  </si>
  <si>
    <t>18.</t>
  </si>
  <si>
    <t>Grad Labin</t>
  </si>
  <si>
    <t>Općina Raša</t>
  </si>
  <si>
    <t>Općina Sveta Nedjelja</t>
  </si>
  <si>
    <t>Dječji vrtić "Pjerina Verbanac" Labin</t>
  </si>
  <si>
    <t>19.</t>
  </si>
  <si>
    <t>Grad Dubrovnik</t>
  </si>
  <si>
    <t>Općina Konavle</t>
  </si>
  <si>
    <t>Općina Trpanj</t>
  </si>
  <si>
    <t>Narodna knjižnica Grad</t>
  </si>
  <si>
    <t>Općina Dubrovačko Primorje</t>
  </si>
  <si>
    <t>Općina Janjina</t>
  </si>
  <si>
    <t>Općina Orebić</t>
  </si>
  <si>
    <t>Općina Ston</t>
  </si>
  <si>
    <t>Općina Župa Dubrovačka</t>
  </si>
  <si>
    <t>20.</t>
  </si>
  <si>
    <t>Zajedničko komunalo društvo LIBERTAS – DUBROVNIK d.o.o., Komolac</t>
  </si>
  <si>
    <t>21.</t>
  </si>
  <si>
    <t>Općina Omišalj</t>
  </si>
  <si>
    <t>Gradska knjižnica Rijeka</t>
  </si>
  <si>
    <t>Općina Štefanje</t>
  </si>
  <si>
    <t>Općina Ivanska</t>
  </si>
  <si>
    <t>2024.</t>
  </si>
  <si>
    <t>Plaćeno u 2024.</t>
  </si>
  <si>
    <t>Grad Klanjec</t>
  </si>
  <si>
    <t>Općina Tuhelj</t>
  </si>
  <si>
    <t>Općina Zagorska Sela</t>
  </si>
  <si>
    <t>Općina Kraljevec na Sutli</t>
  </si>
  <si>
    <t>UKUPNO 
2022. + 2023. + 2024.</t>
  </si>
  <si>
    <t xml:space="preserve"> Zajednička služba komunalnog i prometnog redarstva</t>
  </si>
  <si>
    <t>Općina Sveti Petar u Šumi</t>
  </si>
  <si>
    <t>Općina Vratišinec</t>
  </si>
  <si>
    <t>Općina Sveti Martin na Muri</t>
  </si>
  <si>
    <t>Općina Selnica</t>
  </si>
  <si>
    <t>Grad Mursko Središće</t>
  </si>
  <si>
    <t>22.</t>
  </si>
  <si>
    <t>Razvojna agencija Srce Istre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</si>
</sst>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#,##0.000"/>
  </numFmts>
  <fonts count="28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66FF33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2"/>
      <name val="Arial"/>
      <family val="2"/>
      <charset val="238"/>
    </font>
    <font>
      <b/>
      <u/>
      <sz val="12"/>
      <color theme="1"/>
      <name val="Arial"/>
      <family val="2"/>
      <charset val="238"/>
    </font>
    <font>
      <b/>
      <sz val="16"/>
      <color theme="0"/>
      <name val="Arial"/>
      <family val="2"/>
      <charset val="238"/>
    </font>
    <font>
      <b/>
      <u/>
      <sz val="12"/>
      <color rgb="FFBB2323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u/>
      <sz val="12"/>
      <color rgb="FFC0000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rgb="FF00B050"/>
      <name val="Arial"/>
      <family val="2"/>
      <charset val="238"/>
    </font>
    <font>
      <sz val="10"/>
      <color rgb="FF00B050"/>
      <name val="Arial"/>
      <family val="2"/>
      <charset val="238"/>
    </font>
    <font>
      <b/>
      <u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3"/>
      <color theme="1"/>
      <name val="Arial"/>
      <family val="2"/>
      <charset val="238"/>
    </font>
    <font>
      <b/>
      <sz val="10"/>
      <color rgb="FF7030A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B23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6" fillId="0" borderId="0"/>
    <xf numFmtId="0" fontId="14" fillId="0" borderId="0"/>
    <xf numFmtId="164" fontId="15" fillId="0" borderId="0" applyFont="0" applyFill="0" applyBorder="0" applyAlignment="0" applyProtection="0"/>
    <xf numFmtId="0" fontId="18" fillId="0" borderId="3" applyNumberFormat="0" applyFill="0" applyAlignment="0" applyProtection="0"/>
    <xf numFmtId="9" fontId="16" fillId="0" borderId="0" applyFont="0" applyFill="0" applyBorder="0" applyAlignment="0" applyProtection="0"/>
    <xf numFmtId="0" fontId="17" fillId="0" borderId="4" applyNumberFormat="0" applyFill="0" applyAlignment="0" applyProtection="0"/>
    <xf numFmtId="164" fontId="15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3" applyNumberFormat="0" applyFill="0" applyAlignment="0" applyProtection="0"/>
  </cellStyleXfs>
  <cellXfs count="114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0" xfId="0" applyFont="1" applyFill="1"/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Fill="1"/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right" vertical="center"/>
    </xf>
    <xf numFmtId="4" fontId="9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center" wrapText="1"/>
    </xf>
    <xf numFmtId="4" fontId="23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0" fillId="0" borderId="0" xfId="0" applyNumberFormat="1"/>
    <xf numFmtId="165" fontId="0" fillId="0" borderId="0" xfId="0" applyNumberFormat="1" applyFill="1" applyBorder="1"/>
    <xf numFmtId="4" fontId="4" fillId="3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4" fontId="9" fillId="3" borderId="5" xfId="0" applyNumberFormat="1" applyFont="1" applyFill="1" applyBorder="1" applyAlignment="1">
      <alignment horizontal="right" vertical="center"/>
    </xf>
    <xf numFmtId="4" fontId="7" fillId="0" borderId="0" xfId="0" applyNumberFormat="1" applyFont="1"/>
    <xf numFmtId="4" fontId="5" fillId="0" borderId="0" xfId="0" applyNumberFormat="1" applyFont="1"/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</cellXfs>
  <cellStyles count="12">
    <cellStyle name="Heading 1 2" xfId="4"/>
    <cellStyle name="Heading 2 2" xfId="6"/>
    <cellStyle name="Naslov 1 2" xfId="11"/>
    <cellStyle name="Naslov 2 2" xfId="10"/>
    <cellStyle name="Normal 2" xfId="1"/>
    <cellStyle name="Normalno" xfId="0" builtinId="0"/>
    <cellStyle name="Normalno 2" xfId="8"/>
    <cellStyle name="Normalno 2 2" xfId="2"/>
    <cellStyle name="Percent 2" xfId="5"/>
    <cellStyle name="Postotak 2" xfId="9"/>
    <cellStyle name="Zarez 2" xfId="7"/>
    <cellStyle name="Zarez 2 2" xfId="3"/>
  </cellStyles>
  <dxfs count="0"/>
  <tableStyles count="0" defaultTableStyle="TableStyleMedium2" defaultPivotStyle="PivotStyleLight16"/>
  <colors>
    <mruColors>
      <color rgb="FFBB2323"/>
      <color rgb="FFFF7C80"/>
      <color rgb="FFBCFCF9"/>
      <color rgb="FF66FF33"/>
      <color rgb="FF00CC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211"/>
  <sheetViews>
    <sheetView tabSelected="1" zoomScaleNormal="100" workbookViewId="0">
      <selection activeCell="K4" sqref="K4"/>
    </sheetView>
  </sheetViews>
  <sheetFormatPr defaultColWidth="9.140625" defaultRowHeight="14.25" x14ac:dyDescent="0.2"/>
  <cols>
    <col min="1" max="1" width="7.7109375" style="2" customWidth="1"/>
    <col min="2" max="2" width="31.7109375" style="2" customWidth="1"/>
    <col min="3" max="3" width="39.42578125" style="2" customWidth="1"/>
    <col min="4" max="4" width="15.140625" style="2" customWidth="1"/>
    <col min="5" max="5" width="13.7109375" style="2" bestFit="1" customWidth="1"/>
    <col min="6" max="6" width="14.5703125" style="2" customWidth="1"/>
    <col min="7" max="7" width="13.140625" style="2" customWidth="1"/>
    <col min="8" max="8" width="21.85546875" style="2" customWidth="1"/>
    <col min="9" max="16384" width="9.140625" style="2"/>
  </cols>
  <sheetData>
    <row r="1" spans="1:63" ht="26.25" customHeight="1" x14ac:dyDescent="0.25">
      <c r="A1" s="107" t="s">
        <v>144</v>
      </c>
      <c r="B1" s="107"/>
      <c r="C1" s="107"/>
      <c r="D1" s="107"/>
      <c r="E1" s="107"/>
      <c r="F1" s="107"/>
      <c r="G1" s="9"/>
      <c r="H1" s="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20.100000000000001" customHeight="1" x14ac:dyDescent="0.25">
      <c r="A2" s="52" t="s">
        <v>3</v>
      </c>
      <c r="B2" s="15"/>
      <c r="C2" s="15"/>
      <c r="D2" s="15"/>
      <c r="E2" s="15"/>
      <c r="F2" s="15"/>
      <c r="G2" s="1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5" customFormat="1" ht="20.100000000000001" customHeight="1" x14ac:dyDescent="0.25">
      <c r="A3" s="52"/>
      <c r="B3" s="16"/>
      <c r="C3" s="16"/>
      <c r="D3" s="16"/>
      <c r="E3" s="16"/>
      <c r="F3" s="16"/>
      <c r="G3" s="1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s="6" customFormat="1" ht="29.25" customHeight="1" x14ac:dyDescent="0.2">
      <c r="A4" s="14" t="s">
        <v>98</v>
      </c>
      <c r="B4" s="12"/>
      <c r="C4" s="12"/>
      <c r="D4" s="12"/>
      <c r="E4" s="12"/>
      <c r="F4" s="12"/>
      <c r="G4" s="12"/>
      <c r="H4" s="7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3" s="6" customFormat="1" ht="29.25" customHeight="1" x14ac:dyDescent="0.2">
      <c r="A5" s="47" t="s">
        <v>0</v>
      </c>
      <c r="B5" s="47" t="s">
        <v>1</v>
      </c>
      <c r="C5" s="47" t="s">
        <v>2</v>
      </c>
      <c r="D5" s="47" t="s">
        <v>139</v>
      </c>
      <c r="E5" s="47" t="s">
        <v>134</v>
      </c>
      <c r="F5" s="47" t="s">
        <v>133</v>
      </c>
      <c r="G5" s="47" t="s">
        <v>194</v>
      </c>
    </row>
    <row r="6" spans="1:63" s="6" customFormat="1" ht="19.5" customHeight="1" x14ac:dyDescent="0.2">
      <c r="A6" s="36" t="s">
        <v>4</v>
      </c>
      <c r="B6" s="36" t="s">
        <v>14</v>
      </c>
      <c r="C6" s="97" t="s">
        <v>16</v>
      </c>
      <c r="D6" s="74" t="s">
        <v>135</v>
      </c>
      <c r="E6" s="21">
        <v>3123.04</v>
      </c>
      <c r="F6" s="21">
        <v>1038.8599999999999</v>
      </c>
      <c r="G6" s="21"/>
    </row>
    <row r="7" spans="1:63" s="6" customFormat="1" ht="19.5" customHeight="1" x14ac:dyDescent="0.2">
      <c r="A7" s="11"/>
      <c r="B7" s="11" t="s">
        <v>15</v>
      </c>
      <c r="C7" s="99"/>
      <c r="D7" s="74" t="s">
        <v>135</v>
      </c>
      <c r="E7" s="21">
        <v>3123.04</v>
      </c>
      <c r="F7" s="21">
        <v>1038.8599999999999</v>
      </c>
      <c r="G7" s="21"/>
      <c r="H7" s="28"/>
    </row>
    <row r="8" spans="1:63" s="6" customFormat="1" ht="19.5" customHeight="1" x14ac:dyDescent="0.2">
      <c r="A8" s="36" t="s">
        <v>5</v>
      </c>
      <c r="B8" s="36" t="s">
        <v>54</v>
      </c>
      <c r="C8" s="97" t="s">
        <v>47</v>
      </c>
      <c r="D8" s="74" t="s">
        <v>135</v>
      </c>
      <c r="E8" s="21">
        <v>6552.62</v>
      </c>
      <c r="F8" s="21">
        <v>5026.17</v>
      </c>
      <c r="G8" s="21"/>
      <c r="H8" s="28"/>
    </row>
    <row r="9" spans="1:63" s="28" customFormat="1" ht="19.5" customHeight="1" x14ac:dyDescent="0.2">
      <c r="A9" s="30"/>
      <c r="B9" s="30" t="s">
        <v>15</v>
      </c>
      <c r="C9" s="99"/>
      <c r="D9" s="74" t="s">
        <v>135</v>
      </c>
      <c r="E9" s="21">
        <v>8216.4</v>
      </c>
      <c r="F9" s="21">
        <v>8214.1200000000008</v>
      </c>
      <c r="G9" s="21"/>
    </row>
    <row r="10" spans="1:63" s="6" customFormat="1" ht="19.5" customHeight="1" x14ac:dyDescent="0.2">
      <c r="A10" s="36" t="s">
        <v>6</v>
      </c>
      <c r="B10" s="36" t="s">
        <v>18</v>
      </c>
      <c r="C10" s="97" t="s">
        <v>47</v>
      </c>
      <c r="D10" s="74" t="s">
        <v>135</v>
      </c>
      <c r="E10" s="21">
        <v>3200.81</v>
      </c>
      <c r="F10" s="21">
        <v>3231.75</v>
      </c>
      <c r="G10" s="21"/>
      <c r="H10" s="28"/>
    </row>
    <row r="11" spans="1:63" s="28" customFormat="1" ht="19.5" customHeight="1" x14ac:dyDescent="0.2">
      <c r="A11" s="30"/>
      <c r="B11" s="30" t="s">
        <v>56</v>
      </c>
      <c r="C11" s="98"/>
      <c r="D11" s="74" t="s">
        <v>135</v>
      </c>
      <c r="E11" s="21">
        <v>3200.81</v>
      </c>
      <c r="F11" s="21">
        <v>3231.75</v>
      </c>
      <c r="G11" s="21"/>
    </row>
    <row r="12" spans="1:63" s="28" customFormat="1" ht="19.5" customHeight="1" x14ac:dyDescent="0.2">
      <c r="A12" s="30"/>
      <c r="B12" s="30" t="s">
        <v>17</v>
      </c>
      <c r="C12" s="99"/>
      <c r="D12" s="74" t="s">
        <v>135</v>
      </c>
      <c r="E12" s="21">
        <v>3200.81</v>
      </c>
      <c r="F12" s="21">
        <v>3231.75</v>
      </c>
      <c r="G12" s="21"/>
    </row>
    <row r="13" spans="1:63" s="6" customFormat="1" ht="19.5" customHeight="1" x14ac:dyDescent="0.2">
      <c r="A13" s="36" t="s">
        <v>7</v>
      </c>
      <c r="B13" s="36" t="s">
        <v>18</v>
      </c>
      <c r="C13" s="97" t="s">
        <v>48</v>
      </c>
      <c r="D13" s="74" t="s">
        <v>135</v>
      </c>
      <c r="E13" s="21">
        <v>3346.31</v>
      </c>
      <c r="F13" s="21">
        <v>2166.79</v>
      </c>
      <c r="G13" s="21"/>
      <c r="H13" s="28"/>
    </row>
    <row r="14" spans="1:63" s="28" customFormat="1" ht="19.5" customHeight="1" x14ac:dyDescent="0.2">
      <c r="A14" s="30"/>
      <c r="B14" s="30" t="s">
        <v>56</v>
      </c>
      <c r="C14" s="99"/>
      <c r="D14" s="74" t="s">
        <v>135</v>
      </c>
      <c r="E14" s="21">
        <v>3346.31</v>
      </c>
      <c r="F14" s="21">
        <v>2166.79</v>
      </c>
      <c r="G14" s="21"/>
    </row>
    <row r="15" spans="1:63" s="6" customFormat="1" ht="19.5" customHeight="1" x14ac:dyDescent="0.2">
      <c r="A15" s="36" t="s">
        <v>8</v>
      </c>
      <c r="B15" s="36" t="s">
        <v>21</v>
      </c>
      <c r="C15" s="97" t="s">
        <v>20</v>
      </c>
      <c r="D15" s="74" t="s">
        <v>135</v>
      </c>
      <c r="E15" s="21">
        <v>3960.41</v>
      </c>
      <c r="F15" s="21">
        <v>5531.65</v>
      </c>
      <c r="G15" s="21"/>
      <c r="H15" s="28"/>
    </row>
    <row r="16" spans="1:63" s="28" customFormat="1" ht="19.5" customHeight="1" x14ac:dyDescent="0.2">
      <c r="A16" s="30"/>
      <c r="B16" s="30" t="s">
        <v>57</v>
      </c>
      <c r="C16" s="99"/>
      <c r="D16" s="74" t="s">
        <v>135</v>
      </c>
      <c r="E16" s="21">
        <v>4455.46</v>
      </c>
      <c r="F16" s="21">
        <v>6223.12</v>
      </c>
      <c r="G16" s="21"/>
    </row>
    <row r="17" spans="1:10" s="6" customFormat="1" ht="19.5" customHeight="1" x14ac:dyDescent="0.2">
      <c r="A17" s="36" t="s">
        <v>9</v>
      </c>
      <c r="B17" s="36" t="s">
        <v>11</v>
      </c>
      <c r="C17" s="97" t="s">
        <v>22</v>
      </c>
      <c r="D17" s="75" t="s">
        <v>136</v>
      </c>
      <c r="E17" s="32"/>
      <c r="F17" s="32">
        <v>836.68</v>
      </c>
      <c r="G17" s="32"/>
      <c r="H17" s="28"/>
    </row>
    <row r="18" spans="1:10" s="28" customFormat="1" ht="19.5" customHeight="1" x14ac:dyDescent="0.2">
      <c r="A18" s="30"/>
      <c r="B18" s="30" t="s">
        <v>58</v>
      </c>
      <c r="C18" s="98"/>
      <c r="D18" s="75" t="s">
        <v>136</v>
      </c>
      <c r="E18" s="32"/>
      <c r="F18" s="32">
        <v>496.05</v>
      </c>
      <c r="G18" s="32"/>
    </row>
    <row r="19" spans="1:10" s="28" customFormat="1" ht="19.5" customHeight="1" x14ac:dyDescent="0.2">
      <c r="A19" s="30"/>
      <c r="B19" s="30" t="s">
        <v>59</v>
      </c>
      <c r="C19" s="98"/>
      <c r="D19" s="75" t="s">
        <v>136</v>
      </c>
      <c r="E19" s="32"/>
      <c r="F19" s="32">
        <v>403.94</v>
      </c>
      <c r="G19" s="32"/>
    </row>
    <row r="20" spans="1:10" s="28" customFormat="1" ht="19.5" customHeight="1" x14ac:dyDescent="0.2">
      <c r="A20" s="30"/>
      <c r="B20" s="30" t="s">
        <v>60</v>
      </c>
      <c r="C20" s="98"/>
      <c r="D20" s="75" t="s">
        <v>136</v>
      </c>
      <c r="E20" s="32"/>
      <c r="F20" s="32">
        <v>316.55</v>
      </c>
      <c r="G20" s="32"/>
    </row>
    <row r="21" spans="1:10" s="28" customFormat="1" ht="19.5" customHeight="1" x14ac:dyDescent="0.2">
      <c r="A21" s="30"/>
      <c r="B21" s="30" t="s">
        <v>61</v>
      </c>
      <c r="C21" s="98"/>
      <c r="D21" s="75" t="s">
        <v>136</v>
      </c>
      <c r="E21" s="32"/>
      <c r="F21" s="32">
        <v>369.06</v>
      </c>
      <c r="G21" s="32"/>
    </row>
    <row r="22" spans="1:10" s="28" customFormat="1" ht="19.5" customHeight="1" x14ac:dyDescent="0.2">
      <c r="A22" s="30"/>
      <c r="B22" s="30" t="s">
        <v>62</v>
      </c>
      <c r="C22" s="99"/>
      <c r="D22" s="75" t="s">
        <v>136</v>
      </c>
      <c r="E22" s="32"/>
      <c r="F22" s="32">
        <v>183.47</v>
      </c>
      <c r="G22" s="32"/>
    </row>
    <row r="23" spans="1:10" s="6" customFormat="1" ht="19.5" customHeight="1" x14ac:dyDescent="0.2">
      <c r="A23" s="36" t="s">
        <v>10</v>
      </c>
      <c r="B23" s="36" t="s">
        <v>28</v>
      </c>
      <c r="C23" s="97" t="s">
        <v>20</v>
      </c>
      <c r="D23" s="74" t="s">
        <v>135</v>
      </c>
      <c r="E23" s="21">
        <v>3561.49</v>
      </c>
      <c r="F23" s="21">
        <v>0</v>
      </c>
      <c r="G23" s="21"/>
      <c r="H23" s="28"/>
    </row>
    <row r="24" spans="1:10" s="28" customFormat="1" ht="19.5" customHeight="1" x14ac:dyDescent="0.2">
      <c r="A24" s="30"/>
      <c r="B24" s="30" t="s">
        <v>63</v>
      </c>
      <c r="C24" s="99"/>
      <c r="D24" s="74" t="s">
        <v>135</v>
      </c>
      <c r="E24" s="21">
        <v>4006.68</v>
      </c>
      <c r="F24" s="21">
        <v>0</v>
      </c>
      <c r="G24" s="21"/>
    </row>
    <row r="25" spans="1:10" s="6" customFormat="1" ht="19.5" customHeight="1" x14ac:dyDescent="0.2">
      <c r="A25" s="36" t="s">
        <v>26</v>
      </c>
      <c r="B25" s="36" t="s">
        <v>39</v>
      </c>
      <c r="C25" s="97" t="s">
        <v>38</v>
      </c>
      <c r="D25" s="74" t="s">
        <v>135</v>
      </c>
      <c r="E25" s="21">
        <v>3671.76</v>
      </c>
      <c r="F25" s="21">
        <v>3691.68</v>
      </c>
      <c r="G25" s="21"/>
      <c r="H25" s="28"/>
    </row>
    <row r="26" spans="1:10" s="28" customFormat="1" ht="19.5" customHeight="1" x14ac:dyDescent="0.2">
      <c r="A26" s="30"/>
      <c r="B26" s="30" t="s">
        <v>64</v>
      </c>
      <c r="C26" s="98"/>
      <c r="D26" s="74" t="s">
        <v>135</v>
      </c>
      <c r="E26" s="21">
        <v>3671.76</v>
      </c>
      <c r="F26" s="21">
        <v>3691.68</v>
      </c>
      <c r="G26" s="21"/>
    </row>
    <row r="27" spans="1:10" s="28" customFormat="1" ht="19.5" customHeight="1" x14ac:dyDescent="0.2">
      <c r="A27" s="30"/>
      <c r="B27" s="30" t="s">
        <v>65</v>
      </c>
      <c r="C27" s="99"/>
      <c r="D27" s="74" t="s">
        <v>135</v>
      </c>
      <c r="E27" s="21">
        <v>2753.82</v>
      </c>
      <c r="F27" s="21">
        <v>2768.76</v>
      </c>
      <c r="G27" s="21"/>
    </row>
    <row r="28" spans="1:10" s="6" customFormat="1" ht="19.5" customHeight="1" x14ac:dyDescent="0.2">
      <c r="A28" s="36" t="s">
        <v>30</v>
      </c>
      <c r="B28" s="36" t="s">
        <v>40</v>
      </c>
      <c r="C28" s="97" t="s">
        <v>41</v>
      </c>
      <c r="D28" s="74" t="s">
        <v>135</v>
      </c>
      <c r="E28" s="21">
        <v>3039.8</v>
      </c>
      <c r="F28" s="21">
        <v>3985.46</v>
      </c>
      <c r="G28" s="21"/>
      <c r="H28" s="28"/>
      <c r="I28" s="28"/>
      <c r="J28" s="28"/>
    </row>
    <row r="29" spans="1:10" s="28" customFormat="1" ht="19.5" customHeight="1" x14ac:dyDescent="0.2">
      <c r="A29" s="30"/>
      <c r="B29" s="30" t="s">
        <v>66</v>
      </c>
      <c r="C29" s="98"/>
      <c r="D29" s="74" t="s">
        <v>135</v>
      </c>
      <c r="E29" s="21">
        <v>12103.91</v>
      </c>
      <c r="F29" s="21">
        <v>15869.42</v>
      </c>
      <c r="G29" s="21"/>
    </row>
    <row r="30" spans="1:10" s="28" customFormat="1" ht="19.5" customHeight="1" x14ac:dyDescent="0.2">
      <c r="A30" s="30"/>
      <c r="B30" s="30" t="s">
        <v>42</v>
      </c>
      <c r="C30" s="99"/>
      <c r="D30" s="74" t="s">
        <v>135</v>
      </c>
      <c r="E30" s="21">
        <v>2947.68</v>
      </c>
      <c r="F30" s="21">
        <v>3864.7</v>
      </c>
      <c r="G30" s="21"/>
    </row>
    <row r="31" spans="1:10" s="6" customFormat="1" ht="19.5" customHeight="1" x14ac:dyDescent="0.2">
      <c r="A31" s="36" t="s">
        <v>31</v>
      </c>
      <c r="B31" s="44" t="s">
        <v>42</v>
      </c>
      <c r="C31" s="97" t="s">
        <v>43</v>
      </c>
      <c r="D31" s="75" t="s">
        <v>136</v>
      </c>
      <c r="E31" s="32"/>
      <c r="F31" s="32">
        <v>2281.44</v>
      </c>
      <c r="G31" s="21"/>
      <c r="H31" s="28"/>
    </row>
    <row r="32" spans="1:10" s="6" customFormat="1" ht="19.5" customHeight="1" x14ac:dyDescent="0.2">
      <c r="A32" s="11"/>
      <c r="B32" s="26" t="s">
        <v>49</v>
      </c>
      <c r="C32" s="99"/>
      <c r="D32" s="75" t="s">
        <v>136</v>
      </c>
      <c r="E32" s="32"/>
      <c r="F32" s="32">
        <v>3551</v>
      </c>
      <c r="G32" s="21"/>
      <c r="H32" s="28"/>
    </row>
    <row r="33" spans="1:8" s="35" customFormat="1" ht="19.5" customHeight="1" x14ac:dyDescent="0.2">
      <c r="A33" s="34" t="s">
        <v>33</v>
      </c>
      <c r="B33" s="34" t="s">
        <v>67</v>
      </c>
      <c r="C33" s="101" t="s">
        <v>20</v>
      </c>
      <c r="D33" s="75" t="s">
        <v>136</v>
      </c>
      <c r="E33" s="32"/>
      <c r="F33" s="32">
        <v>5501.8</v>
      </c>
      <c r="G33" s="21"/>
      <c r="H33" s="28"/>
    </row>
    <row r="34" spans="1:8" s="35" customFormat="1" ht="19.5" customHeight="1" x14ac:dyDescent="0.2">
      <c r="A34" s="31"/>
      <c r="B34" s="31" t="s">
        <v>68</v>
      </c>
      <c r="C34" s="102"/>
      <c r="D34" s="75" t="s">
        <v>136</v>
      </c>
      <c r="E34" s="32"/>
      <c r="F34" s="32">
        <v>4126.34</v>
      </c>
      <c r="G34" s="21"/>
      <c r="H34" s="28"/>
    </row>
    <row r="35" spans="1:8" s="35" customFormat="1" ht="19.5" customHeight="1" x14ac:dyDescent="0.2">
      <c r="A35" s="31"/>
      <c r="B35" s="31" t="s">
        <v>69</v>
      </c>
      <c r="C35" s="106"/>
      <c r="D35" s="75" t="s">
        <v>136</v>
      </c>
      <c r="E35" s="32"/>
      <c r="F35" s="32">
        <v>4126.34</v>
      </c>
      <c r="G35" s="21"/>
      <c r="H35" s="28"/>
    </row>
    <row r="36" spans="1:8" s="35" customFormat="1" ht="19.5" customHeight="1" x14ac:dyDescent="0.2">
      <c r="A36" s="34" t="s">
        <v>35</v>
      </c>
      <c r="B36" s="34" t="s">
        <v>143</v>
      </c>
      <c r="C36" s="100" t="s">
        <v>41</v>
      </c>
      <c r="D36" s="75" t="s">
        <v>136</v>
      </c>
      <c r="E36" s="32"/>
      <c r="F36" s="32">
        <v>2312.39</v>
      </c>
      <c r="G36" s="21"/>
      <c r="H36" s="28"/>
    </row>
    <row r="37" spans="1:8" s="35" customFormat="1" ht="19.5" customHeight="1" x14ac:dyDescent="0.2">
      <c r="A37" s="46"/>
      <c r="B37" s="46" t="s">
        <v>140</v>
      </c>
      <c r="C37" s="100"/>
      <c r="D37" s="75" t="s">
        <v>136</v>
      </c>
      <c r="E37" s="32"/>
      <c r="F37" s="32">
        <v>2312.39</v>
      </c>
      <c r="G37" s="21"/>
      <c r="H37" s="28"/>
    </row>
    <row r="38" spans="1:8" s="35" customFormat="1" ht="19.5" customHeight="1" x14ac:dyDescent="0.2">
      <c r="A38" s="46"/>
      <c r="B38" s="46" t="s">
        <v>141</v>
      </c>
      <c r="C38" s="100"/>
      <c r="D38" s="75" t="s">
        <v>136</v>
      </c>
      <c r="E38" s="32"/>
      <c r="F38" s="32">
        <v>2312.39</v>
      </c>
      <c r="G38" s="21"/>
      <c r="H38" s="28"/>
    </row>
    <row r="39" spans="1:8" s="35" customFormat="1" ht="19.5" customHeight="1" x14ac:dyDescent="0.2">
      <c r="A39" s="46"/>
      <c r="B39" s="46" t="s">
        <v>142</v>
      </c>
      <c r="C39" s="100"/>
      <c r="D39" s="75" t="s">
        <v>136</v>
      </c>
      <c r="E39" s="32"/>
      <c r="F39" s="32">
        <v>2312.39</v>
      </c>
      <c r="G39" s="21"/>
      <c r="H39" s="28"/>
    </row>
    <row r="40" spans="1:8" s="35" customFormat="1" ht="19.5" customHeight="1" x14ac:dyDescent="0.2">
      <c r="A40" s="34" t="s">
        <v>104</v>
      </c>
      <c r="B40" s="34" t="s">
        <v>149</v>
      </c>
      <c r="C40" s="101" t="s">
        <v>152</v>
      </c>
      <c r="D40" s="75" t="s">
        <v>136</v>
      </c>
      <c r="E40" s="33"/>
      <c r="F40" s="38">
        <v>3120.77</v>
      </c>
      <c r="G40" s="21"/>
      <c r="H40" s="28"/>
    </row>
    <row r="41" spans="1:8" s="6" customFormat="1" ht="19.5" customHeight="1" x14ac:dyDescent="0.2">
      <c r="A41" s="46"/>
      <c r="B41" s="40" t="s">
        <v>150</v>
      </c>
      <c r="C41" s="102"/>
      <c r="D41" s="75" t="s">
        <v>136</v>
      </c>
      <c r="E41" s="39"/>
      <c r="F41" s="38">
        <v>3457.14</v>
      </c>
      <c r="G41" s="32"/>
      <c r="H41" s="28"/>
    </row>
    <row r="42" spans="1:8" s="28" customFormat="1" ht="19.5" customHeight="1" x14ac:dyDescent="0.2">
      <c r="A42" s="46"/>
      <c r="B42" s="46" t="s">
        <v>151</v>
      </c>
      <c r="C42" s="102"/>
      <c r="D42" s="75" t="s">
        <v>136</v>
      </c>
      <c r="E42" s="33"/>
      <c r="F42" s="38">
        <v>3457.14</v>
      </c>
      <c r="G42" s="32"/>
    </row>
    <row r="43" spans="1:8" s="28" customFormat="1" ht="19.5" customHeight="1" x14ac:dyDescent="0.2">
      <c r="A43" s="34" t="s">
        <v>105</v>
      </c>
      <c r="B43" s="34" t="s">
        <v>153</v>
      </c>
      <c r="C43" s="103" t="s">
        <v>41</v>
      </c>
      <c r="D43" s="75" t="s">
        <v>136</v>
      </c>
      <c r="E43" s="33"/>
      <c r="F43" s="38">
        <v>7206</v>
      </c>
      <c r="G43" s="32"/>
    </row>
    <row r="44" spans="1:8" s="28" customFormat="1" ht="19.5" customHeight="1" x14ac:dyDescent="0.2">
      <c r="A44" s="46"/>
      <c r="B44" s="46" t="s">
        <v>154</v>
      </c>
      <c r="C44" s="104"/>
      <c r="D44" s="75" t="s">
        <v>136</v>
      </c>
      <c r="E44" s="33"/>
      <c r="F44" s="38">
        <v>3625.5</v>
      </c>
      <c r="G44" s="32"/>
    </row>
    <row r="45" spans="1:8" s="28" customFormat="1" ht="19.5" customHeight="1" x14ac:dyDescent="0.2">
      <c r="A45" s="46"/>
      <c r="B45" s="46" t="s">
        <v>155</v>
      </c>
      <c r="C45" s="104"/>
      <c r="D45" s="75" t="s">
        <v>136</v>
      </c>
      <c r="E45" s="33"/>
      <c r="F45" s="38">
        <v>1614</v>
      </c>
      <c r="G45" s="32"/>
    </row>
    <row r="46" spans="1:8" s="28" customFormat="1" ht="19.5" customHeight="1" x14ac:dyDescent="0.2">
      <c r="A46" s="46"/>
      <c r="B46" s="46" t="s">
        <v>156</v>
      </c>
      <c r="C46" s="104"/>
      <c r="D46" s="75" t="s">
        <v>136</v>
      </c>
      <c r="E46" s="33"/>
      <c r="F46" s="38">
        <v>2554.5</v>
      </c>
      <c r="G46" s="32"/>
    </row>
    <row r="47" spans="1:8" s="28" customFormat="1" ht="19.5" customHeight="1" x14ac:dyDescent="0.2">
      <c r="A47" s="34" t="s">
        <v>115</v>
      </c>
      <c r="B47" s="34" t="s">
        <v>158</v>
      </c>
      <c r="C47" s="105" t="s">
        <v>152</v>
      </c>
      <c r="D47" s="75" t="s">
        <v>136</v>
      </c>
      <c r="E47" s="33"/>
      <c r="F47" s="38">
        <v>1509.52</v>
      </c>
      <c r="G47" s="21"/>
    </row>
    <row r="48" spans="1:8" s="28" customFormat="1" ht="19.5" customHeight="1" x14ac:dyDescent="0.2">
      <c r="A48" s="78"/>
      <c r="B48" s="78" t="s">
        <v>159</v>
      </c>
      <c r="C48" s="105"/>
      <c r="D48" s="75" t="s">
        <v>136</v>
      </c>
      <c r="E48" s="33"/>
      <c r="F48" s="38">
        <v>1509.52</v>
      </c>
      <c r="G48" s="21"/>
    </row>
    <row r="49" spans="1:9" s="28" customFormat="1" ht="19.5" customHeight="1" x14ac:dyDescent="0.2">
      <c r="A49" s="78"/>
      <c r="B49" s="78" t="s">
        <v>160</v>
      </c>
      <c r="C49" s="105"/>
      <c r="D49" s="75" t="s">
        <v>136</v>
      </c>
      <c r="E49" s="33"/>
      <c r="F49" s="38">
        <v>1509.53</v>
      </c>
      <c r="G49" s="21"/>
    </row>
    <row r="50" spans="1:9" s="28" customFormat="1" ht="19.5" customHeight="1" x14ac:dyDescent="0.2">
      <c r="A50" s="78"/>
      <c r="B50" s="78" t="s">
        <v>161</v>
      </c>
      <c r="C50" s="105"/>
      <c r="D50" s="75" t="s">
        <v>136</v>
      </c>
      <c r="E50" s="33"/>
      <c r="F50" s="38">
        <v>1509.53</v>
      </c>
      <c r="G50" s="21"/>
    </row>
    <row r="51" spans="1:9" s="28" customFormat="1" ht="19.5" customHeight="1" x14ac:dyDescent="0.2">
      <c r="A51" s="78"/>
      <c r="B51" s="78" t="s">
        <v>162</v>
      </c>
      <c r="C51" s="105"/>
      <c r="D51" s="75" t="s">
        <v>136</v>
      </c>
      <c r="E51" s="33"/>
      <c r="F51" s="38">
        <v>1509.53</v>
      </c>
      <c r="G51" s="21"/>
    </row>
    <row r="52" spans="1:9" s="28" customFormat="1" ht="19.5" customHeight="1" x14ac:dyDescent="0.2">
      <c r="A52" s="78"/>
      <c r="B52" s="78" t="s">
        <v>163</v>
      </c>
      <c r="C52" s="105"/>
      <c r="D52" s="75" t="s">
        <v>136</v>
      </c>
      <c r="E52" s="33"/>
      <c r="F52" s="38">
        <v>1509.53</v>
      </c>
      <c r="G52" s="21"/>
    </row>
    <row r="53" spans="1:9" s="28" customFormat="1" ht="19.5" customHeight="1" x14ac:dyDescent="0.2">
      <c r="A53" s="78"/>
      <c r="B53" s="78" t="s">
        <v>164</v>
      </c>
      <c r="C53" s="105"/>
      <c r="D53" s="75" t="s">
        <v>136</v>
      </c>
      <c r="E53" s="33"/>
      <c r="F53" s="38">
        <v>1509.53</v>
      </c>
      <c r="G53" s="21"/>
    </row>
    <row r="54" spans="1:9" s="28" customFormat="1" ht="19.5" customHeight="1" x14ac:dyDescent="0.2">
      <c r="A54" s="82"/>
      <c r="B54" s="82" t="s">
        <v>165</v>
      </c>
      <c r="C54" s="105"/>
      <c r="D54" s="75" t="s">
        <v>136</v>
      </c>
      <c r="E54" s="33"/>
      <c r="F54" s="38">
        <v>1509.53</v>
      </c>
      <c r="G54" s="21"/>
    </row>
    <row r="55" spans="1:9" s="28" customFormat="1" ht="19.5" customHeight="1" x14ac:dyDescent="0.2">
      <c r="A55" s="34" t="s">
        <v>145</v>
      </c>
      <c r="B55" s="34" t="s">
        <v>191</v>
      </c>
      <c r="C55" s="104" t="s">
        <v>20</v>
      </c>
      <c r="D55" s="83" t="s">
        <v>193</v>
      </c>
      <c r="E55" s="38"/>
      <c r="F55" s="38"/>
      <c r="G55" s="21">
        <v>4457.25</v>
      </c>
    </row>
    <row r="56" spans="1:9" s="28" customFormat="1" ht="19.5" customHeight="1" x14ac:dyDescent="0.2">
      <c r="A56" s="26"/>
      <c r="B56" s="26" t="s">
        <v>192</v>
      </c>
      <c r="C56" s="104"/>
      <c r="D56" s="83" t="s">
        <v>193</v>
      </c>
      <c r="E56" s="38"/>
      <c r="F56" s="38"/>
      <c r="G56" s="21">
        <v>8277.75</v>
      </c>
    </row>
    <row r="57" spans="1:9" s="28" customFormat="1" ht="19.5" customHeight="1" x14ac:dyDescent="0.2">
      <c r="A57" s="34" t="s">
        <v>166</v>
      </c>
      <c r="B57" s="34" t="s">
        <v>195</v>
      </c>
      <c r="C57" s="105" t="s">
        <v>20</v>
      </c>
      <c r="D57" s="83" t="s">
        <v>193</v>
      </c>
      <c r="E57" s="38"/>
      <c r="F57" s="38"/>
      <c r="G57" s="84">
        <v>4327.0200000000004</v>
      </c>
      <c r="I57" s="85"/>
    </row>
    <row r="58" spans="1:9" s="28" customFormat="1" ht="19.5" customHeight="1" x14ac:dyDescent="0.2">
      <c r="A58" s="26"/>
      <c r="B58" s="26" t="s">
        <v>196</v>
      </c>
      <c r="C58" s="105"/>
      <c r="D58" s="83" t="s">
        <v>193</v>
      </c>
      <c r="E58" s="38"/>
      <c r="F58" s="38"/>
      <c r="G58" s="84">
        <v>2587.09</v>
      </c>
    </row>
    <row r="59" spans="1:9" s="28" customFormat="1" ht="19.5" customHeight="1" x14ac:dyDescent="0.2">
      <c r="A59" s="26"/>
      <c r="B59" s="26" t="s">
        <v>197</v>
      </c>
      <c r="C59" s="105"/>
      <c r="D59" s="83" t="s">
        <v>193</v>
      </c>
      <c r="E59" s="38"/>
      <c r="F59" s="38"/>
      <c r="G59" s="84">
        <v>3222.31</v>
      </c>
    </row>
    <row r="60" spans="1:9" s="28" customFormat="1" ht="19.5" customHeight="1" thickBot="1" x14ac:dyDescent="0.25">
      <c r="A60" s="90"/>
      <c r="B60" s="90" t="s">
        <v>198</v>
      </c>
      <c r="C60" s="103"/>
      <c r="D60" s="83" t="s">
        <v>193</v>
      </c>
      <c r="E60" s="38"/>
      <c r="F60" s="38"/>
      <c r="G60" s="84">
        <v>2487.1799999999998</v>
      </c>
      <c r="H60" s="85"/>
    </row>
    <row r="61" spans="1:9" s="28" customFormat="1" ht="19.5" customHeight="1" thickTop="1" x14ac:dyDescent="0.2">
      <c r="A61" s="41"/>
      <c r="B61" s="42" t="s">
        <v>138</v>
      </c>
      <c r="C61" s="58"/>
      <c r="D61" s="58"/>
      <c r="E61" s="70">
        <f>SUM(E6:E56)</f>
        <v>81482.92</v>
      </c>
      <c r="F61" s="70">
        <f>SUM(F6:F60)</f>
        <v>143526.81</v>
      </c>
      <c r="G61" s="70">
        <f>SUM(G6:G60)</f>
        <v>25358.600000000002</v>
      </c>
    </row>
    <row r="62" spans="1:9" s="6" customFormat="1" ht="20.100000000000001" customHeight="1" x14ac:dyDescent="0.2">
      <c r="A62" s="10"/>
      <c r="B62" s="10"/>
      <c r="C62" s="59"/>
      <c r="D62" s="35"/>
      <c r="E62" s="35"/>
      <c r="F62" s="35"/>
      <c r="G62" s="35"/>
      <c r="H62" s="28"/>
    </row>
    <row r="63" spans="1:9" s="28" customFormat="1" ht="20.100000000000001" customHeight="1" x14ac:dyDescent="0.2">
      <c r="A63" s="10"/>
      <c r="B63" s="10"/>
      <c r="C63" s="59"/>
      <c r="D63" s="35"/>
      <c r="E63" s="35"/>
      <c r="F63" s="35"/>
      <c r="G63" s="35"/>
    </row>
    <row r="64" spans="1:9" s="28" customFormat="1" ht="20.100000000000001" customHeight="1" x14ac:dyDescent="0.2">
      <c r="A64" s="13" t="s">
        <v>99</v>
      </c>
      <c r="B64" s="10"/>
      <c r="C64" s="59"/>
      <c r="D64" s="10"/>
      <c r="E64" s="10"/>
      <c r="F64" s="10"/>
      <c r="G64" s="48"/>
    </row>
    <row r="65" spans="1:13" s="6" customFormat="1" ht="30" customHeight="1" x14ac:dyDescent="0.2">
      <c r="A65" s="47" t="s">
        <v>0</v>
      </c>
      <c r="B65" s="47" t="s">
        <v>1</v>
      </c>
      <c r="C65" s="47" t="s">
        <v>2</v>
      </c>
      <c r="D65" s="47" t="s">
        <v>125</v>
      </c>
      <c r="E65" s="47" t="s">
        <v>134</v>
      </c>
      <c r="F65" s="47" t="s">
        <v>133</v>
      </c>
      <c r="G65" s="47" t="s">
        <v>194</v>
      </c>
      <c r="H65" s="28"/>
    </row>
    <row r="66" spans="1:13" s="6" customFormat="1" ht="31.5" customHeight="1" x14ac:dyDescent="0.2">
      <c r="A66" s="36" t="s">
        <v>4</v>
      </c>
      <c r="B66" s="36" t="s">
        <v>11</v>
      </c>
      <c r="C66" s="97" t="s">
        <v>13</v>
      </c>
      <c r="D66" s="74" t="s">
        <v>135</v>
      </c>
      <c r="E66" s="32">
        <v>3159.32</v>
      </c>
      <c r="F66" s="32">
        <v>3159.32</v>
      </c>
      <c r="G66" s="21"/>
    </row>
    <row r="67" spans="1:13" s="6" customFormat="1" ht="20.100000000000001" customHeight="1" x14ac:dyDescent="0.2">
      <c r="A67" s="36"/>
      <c r="B67" s="11" t="s">
        <v>58</v>
      </c>
      <c r="C67" s="98"/>
      <c r="D67" s="74" t="s">
        <v>135</v>
      </c>
      <c r="E67" s="32">
        <v>752.22</v>
      </c>
      <c r="F67" s="32">
        <v>752.22</v>
      </c>
      <c r="G67" s="21"/>
      <c r="I67" s="28"/>
      <c r="J67" s="28"/>
    </row>
    <row r="68" spans="1:13" s="6" customFormat="1" ht="20.100000000000001" customHeight="1" x14ac:dyDescent="0.2">
      <c r="A68" s="36"/>
      <c r="B68" s="30" t="s">
        <v>12</v>
      </c>
      <c r="C68" s="98"/>
      <c r="D68" s="74" t="s">
        <v>135</v>
      </c>
      <c r="E68" s="32">
        <v>752.22</v>
      </c>
      <c r="F68" s="32">
        <v>752.22</v>
      </c>
      <c r="G68" s="21"/>
      <c r="I68" s="28"/>
      <c r="J68" s="28"/>
    </row>
    <row r="69" spans="1:13" s="28" customFormat="1" ht="20.100000000000001" customHeight="1" x14ac:dyDescent="0.2">
      <c r="A69" s="36"/>
      <c r="B69" s="30" t="s">
        <v>70</v>
      </c>
      <c r="C69" s="98"/>
      <c r="D69" s="74" t="s">
        <v>135</v>
      </c>
      <c r="E69" s="32">
        <v>977.89</v>
      </c>
      <c r="F69" s="32">
        <v>977.89</v>
      </c>
      <c r="G69" s="21"/>
    </row>
    <row r="70" spans="1:13" s="28" customFormat="1" ht="20.100000000000001" customHeight="1" x14ac:dyDescent="0.2">
      <c r="A70" s="36"/>
      <c r="B70" s="30" t="s">
        <v>61</v>
      </c>
      <c r="C70" s="99"/>
      <c r="D70" s="74" t="s">
        <v>135</v>
      </c>
      <c r="E70" s="32">
        <v>977.89</v>
      </c>
      <c r="F70" s="32">
        <v>977.89</v>
      </c>
      <c r="G70" s="21"/>
    </row>
    <row r="71" spans="1:13" s="28" customFormat="1" ht="20.100000000000001" customHeight="1" x14ac:dyDescent="0.2">
      <c r="A71" s="36" t="s">
        <v>5</v>
      </c>
      <c r="B71" s="36" t="s">
        <v>23</v>
      </c>
      <c r="C71" s="97" t="s">
        <v>24</v>
      </c>
      <c r="D71" s="74" t="s">
        <v>135</v>
      </c>
      <c r="E71" s="32">
        <v>3026.08</v>
      </c>
      <c r="F71" s="32">
        <v>3293.92</v>
      </c>
      <c r="G71" s="21"/>
    </row>
    <row r="72" spans="1:13" s="6" customFormat="1" ht="20.100000000000001" customHeight="1" x14ac:dyDescent="0.2">
      <c r="A72" s="36"/>
      <c r="B72" s="30" t="s">
        <v>71</v>
      </c>
      <c r="C72" s="98"/>
      <c r="D72" s="74" t="s">
        <v>135</v>
      </c>
      <c r="E72" s="32">
        <v>3328.69</v>
      </c>
      <c r="F72" s="32">
        <v>3623.31</v>
      </c>
      <c r="G72" s="21"/>
      <c r="I72" s="28"/>
      <c r="J72" s="28"/>
      <c r="K72" s="28"/>
    </row>
    <row r="73" spans="1:13" s="28" customFormat="1" ht="20.100000000000001" customHeight="1" x14ac:dyDescent="0.2">
      <c r="A73" s="36"/>
      <c r="B73" s="30" t="s">
        <v>72</v>
      </c>
      <c r="C73" s="99"/>
      <c r="D73" s="74" t="s">
        <v>135</v>
      </c>
      <c r="E73" s="32">
        <v>832.17</v>
      </c>
      <c r="F73" s="32">
        <v>905.83</v>
      </c>
      <c r="G73" s="21"/>
    </row>
    <row r="74" spans="1:13" s="28" customFormat="1" ht="20.100000000000001" customHeight="1" x14ac:dyDescent="0.2">
      <c r="A74" s="19" t="s">
        <v>6</v>
      </c>
      <c r="B74" s="19" t="s">
        <v>50</v>
      </c>
      <c r="C74" s="94" t="s">
        <v>13</v>
      </c>
      <c r="D74" s="75" t="s">
        <v>136</v>
      </c>
      <c r="E74" s="32"/>
      <c r="F74" s="32">
        <v>3125.94</v>
      </c>
      <c r="G74" s="21"/>
    </row>
    <row r="75" spans="1:13" s="6" customFormat="1" ht="20.100000000000001" customHeight="1" x14ac:dyDescent="0.2">
      <c r="A75" s="37"/>
      <c r="B75" s="29" t="s">
        <v>73</v>
      </c>
      <c r="C75" s="96"/>
      <c r="D75" s="75" t="s">
        <v>136</v>
      </c>
      <c r="E75" s="32"/>
      <c r="F75" s="32">
        <v>3646.93</v>
      </c>
      <c r="G75" s="21"/>
      <c r="H75" s="27"/>
      <c r="I75" s="27"/>
      <c r="J75" s="27"/>
      <c r="K75" s="27"/>
      <c r="L75" s="27"/>
      <c r="M75" s="27"/>
    </row>
    <row r="76" spans="1:13" s="28" customFormat="1" ht="20.100000000000001" customHeight="1" x14ac:dyDescent="0.2">
      <c r="A76" s="19" t="s">
        <v>7</v>
      </c>
      <c r="B76" s="19" t="s">
        <v>205</v>
      </c>
      <c r="C76" s="94" t="s">
        <v>157</v>
      </c>
      <c r="D76" s="75" t="s">
        <v>136</v>
      </c>
      <c r="E76" s="25"/>
      <c r="F76" s="22">
        <v>4585.68</v>
      </c>
      <c r="G76" s="21"/>
    </row>
    <row r="77" spans="1:13" s="28" customFormat="1" ht="20.100000000000001" customHeight="1" x14ac:dyDescent="0.2">
      <c r="A77" s="37"/>
      <c r="B77" s="29" t="s">
        <v>204</v>
      </c>
      <c r="C77" s="95"/>
      <c r="D77" s="75" t="s">
        <v>136</v>
      </c>
      <c r="E77" s="25"/>
      <c r="F77" s="22">
        <v>3264.31</v>
      </c>
      <c r="G77" s="21"/>
    </row>
    <row r="78" spans="1:13" s="28" customFormat="1" ht="20.100000000000001" customHeight="1" x14ac:dyDescent="0.2">
      <c r="A78" s="37"/>
      <c r="B78" s="29" t="s">
        <v>203</v>
      </c>
      <c r="C78" s="95"/>
      <c r="D78" s="75" t="s">
        <v>136</v>
      </c>
      <c r="E78" s="25"/>
      <c r="F78" s="22">
        <v>3132.03</v>
      </c>
      <c r="G78" s="21"/>
    </row>
    <row r="79" spans="1:13" s="28" customFormat="1" ht="20.100000000000001" customHeight="1" x14ac:dyDescent="0.2">
      <c r="A79" s="37"/>
      <c r="B79" s="29" t="s">
        <v>202</v>
      </c>
      <c r="C79" s="96"/>
      <c r="D79" s="75" t="s">
        <v>136</v>
      </c>
      <c r="E79" s="25"/>
      <c r="F79" s="22">
        <v>2095.1299999999997</v>
      </c>
      <c r="G79" s="21"/>
    </row>
    <row r="80" spans="1:13" s="28" customFormat="1" ht="20.100000000000001" customHeight="1" x14ac:dyDescent="0.2">
      <c r="A80" s="19" t="s">
        <v>8</v>
      </c>
      <c r="B80" s="19" t="s">
        <v>108</v>
      </c>
      <c r="C80" s="94" t="s">
        <v>157</v>
      </c>
      <c r="D80" s="75" t="s">
        <v>136</v>
      </c>
      <c r="E80" s="25"/>
      <c r="F80" s="22">
        <v>2587.8000000000002</v>
      </c>
      <c r="G80" s="21"/>
    </row>
    <row r="81" spans="1:11" s="28" customFormat="1" ht="20.100000000000001" customHeight="1" x14ac:dyDescent="0.2">
      <c r="A81" s="37"/>
      <c r="B81" s="29" t="s">
        <v>109</v>
      </c>
      <c r="C81" s="95"/>
      <c r="D81" s="75" t="s">
        <v>136</v>
      </c>
      <c r="E81" s="25"/>
      <c r="F81" s="22">
        <v>1940.85</v>
      </c>
      <c r="G81" s="21"/>
    </row>
    <row r="82" spans="1:11" s="28" customFormat="1" ht="20.100000000000001" customHeight="1" x14ac:dyDescent="0.2">
      <c r="A82" s="11"/>
      <c r="B82" s="29" t="s">
        <v>110</v>
      </c>
      <c r="C82" s="95"/>
      <c r="D82" s="75" t="s">
        <v>136</v>
      </c>
      <c r="E82" s="25"/>
      <c r="F82" s="22">
        <v>1940.85</v>
      </c>
      <c r="G82" s="21"/>
    </row>
    <row r="83" spans="1:11" s="6" customFormat="1" ht="20.100000000000001" customHeight="1" x14ac:dyDescent="0.2">
      <c r="A83" s="11"/>
      <c r="B83" s="29" t="s">
        <v>111</v>
      </c>
      <c r="C83" s="96"/>
      <c r="D83" s="75" t="s">
        <v>136</v>
      </c>
      <c r="E83" s="25"/>
      <c r="F83" s="22">
        <v>1940.85</v>
      </c>
      <c r="G83" s="21"/>
    </row>
    <row r="84" spans="1:11" s="28" customFormat="1" ht="20.100000000000001" customHeight="1" x14ac:dyDescent="0.2">
      <c r="A84" s="77" t="s">
        <v>9</v>
      </c>
      <c r="B84" s="77" t="s">
        <v>82</v>
      </c>
      <c r="C84" s="97" t="s">
        <v>200</v>
      </c>
      <c r="D84" s="83" t="s">
        <v>193</v>
      </c>
      <c r="E84" s="89"/>
      <c r="F84" s="56"/>
      <c r="G84" s="21">
        <v>4953.34</v>
      </c>
    </row>
    <row r="85" spans="1:11" s="28" customFormat="1" ht="20.100000000000001" customHeight="1" x14ac:dyDescent="0.2">
      <c r="A85" s="87"/>
      <c r="B85" s="87" t="s">
        <v>80</v>
      </c>
      <c r="C85" s="98"/>
      <c r="D85" s="83" t="s">
        <v>193</v>
      </c>
      <c r="E85" s="89"/>
      <c r="F85" s="56"/>
      <c r="G85" s="21">
        <v>4953.34</v>
      </c>
    </row>
    <row r="86" spans="1:11" s="28" customFormat="1" ht="20.100000000000001" customHeight="1" thickBot="1" x14ac:dyDescent="0.25">
      <c r="A86" s="87"/>
      <c r="B86" s="87" t="s">
        <v>201</v>
      </c>
      <c r="C86" s="98"/>
      <c r="D86" s="83" t="s">
        <v>193</v>
      </c>
      <c r="E86" s="89"/>
      <c r="F86" s="56"/>
      <c r="G86" s="21">
        <v>4953.34</v>
      </c>
    </row>
    <row r="87" spans="1:11" s="6" customFormat="1" ht="20.100000000000001" customHeight="1" thickTop="1" x14ac:dyDescent="0.2">
      <c r="A87" s="41"/>
      <c r="B87" s="42" t="s">
        <v>138</v>
      </c>
      <c r="C87" s="41"/>
      <c r="D87" s="43"/>
      <c r="E87" s="69">
        <f>SUM(E66:E83)</f>
        <v>13806.480000000001</v>
      </c>
      <c r="F87" s="69">
        <f>SUM(F66:F86)</f>
        <v>42702.97</v>
      </c>
      <c r="G87" s="69">
        <f>SUM(G66:G86)</f>
        <v>14860.02</v>
      </c>
      <c r="H87" s="28"/>
    </row>
    <row r="88" spans="1:11" s="28" customFormat="1" ht="20.100000000000001" customHeight="1" x14ac:dyDescent="0.2">
      <c r="A88" s="10"/>
      <c r="B88" s="10"/>
      <c r="C88" s="10"/>
      <c r="D88" s="35"/>
      <c r="E88" s="35"/>
      <c r="F88" s="35"/>
    </row>
    <row r="89" spans="1:11" s="6" customFormat="1" ht="20.100000000000001" customHeight="1" x14ac:dyDescent="0.2">
      <c r="A89" s="10"/>
      <c r="B89" s="10"/>
      <c r="C89" s="10"/>
      <c r="D89" s="10"/>
      <c r="E89" s="10"/>
      <c r="F89" s="10"/>
      <c r="G89" s="28"/>
      <c r="H89" s="28"/>
    </row>
    <row r="90" spans="1:11" s="28" customFormat="1" ht="20.100000000000001" customHeight="1" x14ac:dyDescent="0.2">
      <c r="A90" s="13" t="s">
        <v>100</v>
      </c>
      <c r="B90" s="10"/>
      <c r="C90" s="10"/>
      <c r="D90" s="10"/>
      <c r="E90" s="10"/>
      <c r="F90" s="10"/>
      <c r="G90" s="10"/>
    </row>
    <row r="91" spans="1:11" s="6" customFormat="1" ht="27.75" customHeight="1" x14ac:dyDescent="0.2">
      <c r="A91" s="47" t="s">
        <v>0</v>
      </c>
      <c r="B91" s="47" t="s">
        <v>1</v>
      </c>
      <c r="C91" s="60" t="s">
        <v>2</v>
      </c>
      <c r="D91" s="47" t="s">
        <v>125</v>
      </c>
      <c r="E91" s="47" t="s">
        <v>134</v>
      </c>
      <c r="F91" s="47" t="s">
        <v>133</v>
      </c>
      <c r="G91" s="47" t="s">
        <v>194</v>
      </c>
    </row>
    <row r="92" spans="1:11" s="6" customFormat="1" ht="36" customHeight="1" x14ac:dyDescent="0.2">
      <c r="A92" s="36" t="s">
        <v>4</v>
      </c>
      <c r="B92" s="36" t="s">
        <v>14</v>
      </c>
      <c r="C92" s="94" t="s">
        <v>78</v>
      </c>
      <c r="D92" s="74" t="s">
        <v>135</v>
      </c>
      <c r="E92" s="23">
        <v>23890.11</v>
      </c>
      <c r="F92" s="23">
        <v>23812.7</v>
      </c>
      <c r="G92" s="21"/>
    </row>
    <row r="93" spans="1:11" s="6" customFormat="1" ht="20.100000000000001" customHeight="1" x14ac:dyDescent="0.2">
      <c r="A93" s="11"/>
      <c r="B93" s="11" t="s">
        <v>15</v>
      </c>
      <c r="C93" s="95"/>
      <c r="D93" s="74" t="s">
        <v>135</v>
      </c>
      <c r="E93" s="23">
        <v>10193.11</v>
      </c>
      <c r="F93" s="23">
        <v>8068.89</v>
      </c>
      <c r="G93" s="21"/>
      <c r="I93" s="28"/>
      <c r="J93" s="28"/>
      <c r="K93" s="28"/>
    </row>
    <row r="94" spans="1:11" s="6" customFormat="1" ht="20.100000000000001" customHeight="1" x14ac:dyDescent="0.2">
      <c r="A94" s="30"/>
      <c r="B94" s="30" t="s">
        <v>55</v>
      </c>
      <c r="C94" s="96"/>
      <c r="D94" s="74" t="s">
        <v>135</v>
      </c>
      <c r="E94" s="23">
        <v>20505.669999999998</v>
      </c>
      <c r="F94" s="23">
        <v>20305.11</v>
      </c>
      <c r="G94" s="21"/>
      <c r="H94" s="28"/>
      <c r="I94" s="28"/>
      <c r="J94" s="28"/>
      <c r="K94" s="28"/>
    </row>
    <row r="95" spans="1:11" s="28" customFormat="1" ht="20.100000000000001" customHeight="1" x14ac:dyDescent="0.2">
      <c r="A95" s="36" t="s">
        <v>5</v>
      </c>
      <c r="B95" s="36" t="s">
        <v>17</v>
      </c>
      <c r="C95" s="94" t="s">
        <v>74</v>
      </c>
      <c r="D95" s="74" t="s">
        <v>135</v>
      </c>
      <c r="E95" s="23">
        <v>11148.72</v>
      </c>
      <c r="F95" s="23">
        <v>11444.54</v>
      </c>
      <c r="G95" s="21"/>
    </row>
    <row r="96" spans="1:11" s="6" customFormat="1" ht="20.100000000000001" customHeight="1" x14ac:dyDescent="0.2">
      <c r="A96" s="30"/>
      <c r="B96" s="30" t="s">
        <v>75</v>
      </c>
      <c r="C96" s="95"/>
      <c r="D96" s="74" t="s">
        <v>135</v>
      </c>
      <c r="E96" s="23">
        <v>19642.98</v>
      </c>
      <c r="F96" s="23">
        <v>19677.55</v>
      </c>
      <c r="G96" s="21"/>
      <c r="H96" s="28"/>
      <c r="I96" s="28"/>
      <c r="J96" s="28"/>
      <c r="K96" s="28"/>
    </row>
    <row r="97" spans="1:11" s="28" customFormat="1" ht="20.100000000000001" customHeight="1" x14ac:dyDescent="0.2">
      <c r="A97" s="30"/>
      <c r="B97" s="30" t="s">
        <v>76</v>
      </c>
      <c r="C97" s="95"/>
      <c r="D97" s="74" t="s">
        <v>135</v>
      </c>
      <c r="E97" s="23">
        <v>14732.23</v>
      </c>
      <c r="F97" s="23">
        <v>14721.83</v>
      </c>
      <c r="G97" s="21"/>
    </row>
    <row r="98" spans="1:11" s="28" customFormat="1" ht="20.100000000000001" customHeight="1" x14ac:dyDescent="0.2">
      <c r="A98" s="30"/>
      <c r="B98" s="30" t="s">
        <v>77</v>
      </c>
      <c r="C98" s="96"/>
      <c r="D98" s="74" t="s">
        <v>135</v>
      </c>
      <c r="E98" s="23">
        <v>66361.399999999994</v>
      </c>
      <c r="F98" s="23">
        <v>66361.399999999994</v>
      </c>
      <c r="G98" s="21"/>
    </row>
    <row r="99" spans="1:11" s="28" customFormat="1" ht="20.100000000000001" customHeight="1" x14ac:dyDescent="0.2">
      <c r="A99" s="36" t="s">
        <v>6</v>
      </c>
      <c r="B99" s="36" t="s">
        <v>11</v>
      </c>
      <c r="C99" s="94" t="s">
        <v>79</v>
      </c>
      <c r="D99" s="74" t="s">
        <v>135</v>
      </c>
      <c r="E99" s="23">
        <v>20047.78</v>
      </c>
      <c r="F99" s="23">
        <v>36253.199999999997</v>
      </c>
      <c r="G99" s="21"/>
    </row>
    <row r="100" spans="1:11" s="6" customFormat="1" ht="19.5" customHeight="1" x14ac:dyDescent="0.2">
      <c r="A100" s="30"/>
      <c r="B100" s="30" t="s">
        <v>58</v>
      </c>
      <c r="C100" s="95"/>
      <c r="D100" s="74" t="s">
        <v>135</v>
      </c>
      <c r="E100" s="23">
        <v>1094.96</v>
      </c>
      <c r="F100" s="23">
        <v>1054.54</v>
      </c>
      <c r="G100" s="21"/>
      <c r="H100" s="28"/>
      <c r="I100" s="28"/>
      <c r="J100" s="28"/>
      <c r="K100" s="28"/>
    </row>
    <row r="101" spans="1:11" s="28" customFormat="1" ht="18.75" customHeight="1" x14ac:dyDescent="0.2">
      <c r="A101" s="30"/>
      <c r="B101" s="30" t="s">
        <v>59</v>
      </c>
      <c r="C101" s="95"/>
      <c r="D101" s="74" t="s">
        <v>135</v>
      </c>
      <c r="E101" s="23">
        <v>995.42</v>
      </c>
      <c r="F101" s="23">
        <v>726.42</v>
      </c>
      <c r="G101" s="21"/>
    </row>
    <row r="102" spans="1:11" s="28" customFormat="1" ht="18.75" customHeight="1" x14ac:dyDescent="0.2">
      <c r="A102" s="30"/>
      <c r="B102" s="30" t="s">
        <v>80</v>
      </c>
      <c r="C102" s="95"/>
      <c r="D102" s="74" t="s">
        <v>135</v>
      </c>
      <c r="E102" s="23">
        <v>1028.5999999999999</v>
      </c>
      <c r="F102" s="23">
        <v>262.45999999999998</v>
      </c>
      <c r="G102" s="21"/>
    </row>
    <row r="103" spans="1:11" s="28" customFormat="1" ht="18.75" customHeight="1" x14ac:dyDescent="0.2">
      <c r="A103" s="30"/>
      <c r="B103" s="30" t="s">
        <v>61</v>
      </c>
      <c r="C103" s="95"/>
      <c r="D103" s="74" t="s">
        <v>135</v>
      </c>
      <c r="E103" s="23">
        <v>0</v>
      </c>
      <c r="F103" s="23">
        <v>500</v>
      </c>
      <c r="G103" s="21"/>
    </row>
    <row r="104" spans="1:11" s="28" customFormat="1" ht="18.75" customHeight="1" x14ac:dyDescent="0.2">
      <c r="A104" s="30"/>
      <c r="B104" s="30" t="s">
        <v>81</v>
      </c>
      <c r="C104" s="95"/>
      <c r="D104" s="74" t="s">
        <v>135</v>
      </c>
      <c r="E104" s="23">
        <v>597.25</v>
      </c>
      <c r="F104" s="23">
        <v>676.31</v>
      </c>
      <c r="G104" s="21"/>
    </row>
    <row r="105" spans="1:11" s="28" customFormat="1" ht="18.75" customHeight="1" x14ac:dyDescent="0.2">
      <c r="A105" s="30"/>
      <c r="B105" s="30" t="s">
        <v>62</v>
      </c>
      <c r="C105" s="95"/>
      <c r="D105" s="74" t="s">
        <v>135</v>
      </c>
      <c r="E105" s="23">
        <v>796.34</v>
      </c>
      <c r="F105" s="23">
        <v>793.48</v>
      </c>
      <c r="G105" s="21"/>
    </row>
    <row r="106" spans="1:11" s="28" customFormat="1" ht="18.75" customHeight="1" x14ac:dyDescent="0.2">
      <c r="A106" s="30"/>
      <c r="B106" s="30" t="s">
        <v>82</v>
      </c>
      <c r="C106" s="95"/>
      <c r="D106" s="74" t="s">
        <v>135</v>
      </c>
      <c r="E106" s="23">
        <v>1260.8699999999999</v>
      </c>
      <c r="F106" s="23">
        <v>1105.6300000000001</v>
      </c>
      <c r="G106" s="21"/>
    </row>
    <row r="107" spans="1:11" s="28" customFormat="1" ht="18.75" customHeight="1" x14ac:dyDescent="0.2">
      <c r="A107" s="36" t="s">
        <v>7</v>
      </c>
      <c r="B107" s="36" t="s">
        <v>25</v>
      </c>
      <c r="C107" s="94" t="s">
        <v>86</v>
      </c>
      <c r="D107" s="74" t="s">
        <v>135</v>
      </c>
      <c r="E107" s="23">
        <v>21235.65</v>
      </c>
      <c r="F107" s="23">
        <v>5140.75</v>
      </c>
      <c r="G107" s="21"/>
    </row>
    <row r="108" spans="1:11" s="6" customFormat="1" ht="24" customHeight="1" x14ac:dyDescent="0.2">
      <c r="A108" s="11"/>
      <c r="B108" s="30" t="s">
        <v>87</v>
      </c>
      <c r="C108" s="95"/>
      <c r="D108" s="74" t="s">
        <v>135</v>
      </c>
      <c r="E108" s="23">
        <v>66361.399999999994</v>
      </c>
      <c r="F108" s="23">
        <v>66361.399999999994</v>
      </c>
      <c r="G108" s="21"/>
      <c r="H108" s="28"/>
      <c r="I108" s="28"/>
      <c r="J108" s="28"/>
      <c r="K108" s="28"/>
    </row>
    <row r="109" spans="1:11" s="6" customFormat="1" ht="21" customHeight="1" x14ac:dyDescent="0.2">
      <c r="A109" s="30"/>
      <c r="B109" s="30" t="s">
        <v>32</v>
      </c>
      <c r="C109" s="95"/>
      <c r="D109" s="74" t="s">
        <v>135</v>
      </c>
      <c r="E109" s="23">
        <v>0</v>
      </c>
      <c r="F109" s="23">
        <v>29811</v>
      </c>
      <c r="G109" s="21"/>
      <c r="H109" s="28"/>
      <c r="I109" s="28"/>
      <c r="J109" s="28"/>
      <c r="K109" s="28"/>
    </row>
    <row r="110" spans="1:11" s="28" customFormat="1" ht="21.75" customHeight="1" x14ac:dyDescent="0.2">
      <c r="A110" s="30"/>
      <c r="B110" s="30" t="s">
        <v>27</v>
      </c>
      <c r="C110" s="96"/>
      <c r="D110" s="74" t="s">
        <v>135</v>
      </c>
      <c r="E110" s="23">
        <v>12927.2</v>
      </c>
      <c r="F110" s="23">
        <v>8853.0400000000009</v>
      </c>
      <c r="G110" s="21"/>
    </row>
    <row r="111" spans="1:11" s="28" customFormat="1" ht="21.75" customHeight="1" x14ac:dyDescent="0.2">
      <c r="A111" s="36" t="s">
        <v>8</v>
      </c>
      <c r="B111" s="36" t="s">
        <v>28</v>
      </c>
      <c r="C111" s="94" t="s">
        <v>29</v>
      </c>
      <c r="D111" s="74" t="s">
        <v>135</v>
      </c>
      <c r="E111" s="23">
        <v>23804.62</v>
      </c>
      <c r="F111" s="23">
        <v>26188.55</v>
      </c>
      <c r="G111" s="21"/>
    </row>
    <row r="112" spans="1:11" s="6" customFormat="1" ht="20.100000000000001" customHeight="1" x14ac:dyDescent="0.2">
      <c r="A112" s="30"/>
      <c r="B112" s="30" t="s">
        <v>63</v>
      </c>
      <c r="C112" s="96"/>
      <c r="D112" s="74" t="s">
        <v>135</v>
      </c>
      <c r="E112" s="23">
        <v>8830.14</v>
      </c>
      <c r="F112" s="23">
        <v>7136.69</v>
      </c>
      <c r="G112" s="21"/>
      <c r="H112" s="28"/>
      <c r="I112" s="28"/>
      <c r="J112" s="28"/>
    </row>
    <row r="113" spans="1:10" s="28" customFormat="1" ht="20.100000000000001" customHeight="1" x14ac:dyDescent="0.2">
      <c r="A113" s="36" t="s">
        <v>9</v>
      </c>
      <c r="B113" s="36" t="s">
        <v>11</v>
      </c>
      <c r="C113" s="94" t="s">
        <v>34</v>
      </c>
      <c r="D113" s="74" t="s">
        <v>135</v>
      </c>
      <c r="E113" s="23">
        <v>66361.399999999994</v>
      </c>
      <c r="F113" s="23">
        <v>66361.399999999994</v>
      </c>
      <c r="G113" s="21"/>
    </row>
    <row r="114" spans="1:10" s="6" customFormat="1" ht="18.75" customHeight="1" x14ac:dyDescent="0.2">
      <c r="A114" s="36"/>
      <c r="B114" s="30" t="s">
        <v>58</v>
      </c>
      <c r="C114" s="95"/>
      <c r="D114" s="74" t="s">
        <v>135</v>
      </c>
      <c r="E114" s="23">
        <v>24553.72</v>
      </c>
      <c r="F114" s="23">
        <v>23389.32</v>
      </c>
      <c r="G114" s="21"/>
      <c r="H114" s="28"/>
      <c r="I114" s="28"/>
      <c r="J114" s="28"/>
    </row>
    <row r="115" spans="1:10" s="28" customFormat="1" ht="19.5" customHeight="1" x14ac:dyDescent="0.2">
      <c r="A115" s="36"/>
      <c r="B115" s="30" t="s">
        <v>59</v>
      </c>
      <c r="C115" s="95"/>
      <c r="D115" s="74" t="s">
        <v>135</v>
      </c>
      <c r="E115" s="23">
        <v>33180.699999999997</v>
      </c>
      <c r="F115" s="23">
        <v>44274.8</v>
      </c>
      <c r="G115" s="21"/>
    </row>
    <row r="116" spans="1:10" s="28" customFormat="1" ht="19.5" customHeight="1" x14ac:dyDescent="0.2">
      <c r="A116" s="36"/>
      <c r="B116" s="30" t="s">
        <v>80</v>
      </c>
      <c r="C116" s="95"/>
      <c r="D116" s="74" t="s">
        <v>135</v>
      </c>
      <c r="E116" s="23">
        <v>10205.450000000001</v>
      </c>
      <c r="F116" s="23">
        <v>10829.14</v>
      </c>
      <c r="G116" s="21"/>
    </row>
    <row r="117" spans="1:10" s="28" customFormat="1" ht="19.5" customHeight="1" x14ac:dyDescent="0.2">
      <c r="A117" s="36"/>
      <c r="B117" s="30" t="s">
        <v>61</v>
      </c>
      <c r="C117" s="95"/>
      <c r="D117" s="74" t="s">
        <v>135</v>
      </c>
      <c r="E117" s="23">
        <v>16590.349999999999</v>
      </c>
      <c r="F117" s="23">
        <v>15649.03</v>
      </c>
      <c r="G117" s="21"/>
    </row>
    <row r="118" spans="1:10" s="28" customFormat="1" ht="19.5" customHeight="1" x14ac:dyDescent="0.2">
      <c r="A118" s="36"/>
      <c r="B118" s="30" t="s">
        <v>81</v>
      </c>
      <c r="C118" s="95"/>
      <c r="D118" s="74" t="s">
        <v>135</v>
      </c>
      <c r="E118" s="23">
        <v>17585.77</v>
      </c>
      <c r="F118" s="23">
        <v>17763.89</v>
      </c>
      <c r="G118" s="21"/>
    </row>
    <row r="119" spans="1:10" s="28" customFormat="1" ht="19.5" customHeight="1" x14ac:dyDescent="0.2">
      <c r="A119" s="36"/>
      <c r="B119" s="30" t="s">
        <v>62</v>
      </c>
      <c r="C119" s="95"/>
      <c r="D119" s="74" t="s">
        <v>135</v>
      </c>
      <c r="E119" s="23">
        <v>23624.66</v>
      </c>
      <c r="F119" s="23">
        <v>24809.759999999998</v>
      </c>
      <c r="G119" s="21"/>
    </row>
    <row r="120" spans="1:10" s="28" customFormat="1" ht="19.5" customHeight="1" x14ac:dyDescent="0.2">
      <c r="A120" s="36"/>
      <c r="B120" s="30" t="s">
        <v>82</v>
      </c>
      <c r="C120" s="96"/>
      <c r="D120" s="74" t="s">
        <v>135</v>
      </c>
      <c r="E120" s="23">
        <v>56141.75</v>
      </c>
      <c r="F120" s="23">
        <v>50645.59</v>
      </c>
      <c r="G120" s="21"/>
    </row>
    <row r="121" spans="1:10" s="28" customFormat="1" ht="19.5" customHeight="1" x14ac:dyDescent="0.2">
      <c r="A121" s="36" t="s">
        <v>10</v>
      </c>
      <c r="B121" s="36" t="s">
        <v>36</v>
      </c>
      <c r="C121" s="94" t="s">
        <v>37</v>
      </c>
      <c r="D121" s="74" t="s">
        <v>135</v>
      </c>
      <c r="E121" s="23">
        <v>66361.399999999994</v>
      </c>
      <c r="F121" s="23">
        <v>66361.399999999994</v>
      </c>
      <c r="G121" s="21"/>
    </row>
    <row r="122" spans="1:10" s="6" customFormat="1" ht="20.100000000000001" customHeight="1" x14ac:dyDescent="0.2">
      <c r="A122" s="30"/>
      <c r="B122" s="30" t="s">
        <v>88</v>
      </c>
      <c r="C122" s="96"/>
      <c r="D122" s="74" t="s">
        <v>135</v>
      </c>
      <c r="E122" s="23">
        <v>7963.37</v>
      </c>
      <c r="F122" s="23">
        <v>7533.53</v>
      </c>
      <c r="G122" s="21"/>
      <c r="H122" s="28"/>
      <c r="I122" s="28"/>
      <c r="J122" s="28"/>
    </row>
    <row r="123" spans="1:10" s="28" customFormat="1" ht="20.100000000000001" customHeight="1" x14ac:dyDescent="0.2">
      <c r="A123" s="36" t="s">
        <v>26</v>
      </c>
      <c r="B123" s="36" t="s">
        <v>44</v>
      </c>
      <c r="C123" s="94" t="s">
        <v>46</v>
      </c>
      <c r="D123" s="74" t="s">
        <v>135</v>
      </c>
      <c r="E123" s="23">
        <v>13040.02</v>
      </c>
      <c r="F123" s="23">
        <v>12533.27</v>
      </c>
      <c r="G123" s="21"/>
    </row>
    <row r="124" spans="1:10" s="6" customFormat="1" ht="20.100000000000001" customHeight="1" x14ac:dyDescent="0.2">
      <c r="A124" s="11"/>
      <c r="B124" s="11" t="s">
        <v>45</v>
      </c>
      <c r="C124" s="95"/>
      <c r="D124" s="74" t="s">
        <v>135</v>
      </c>
      <c r="E124" s="23">
        <v>19112.080000000002</v>
      </c>
      <c r="F124" s="23">
        <v>21717.66</v>
      </c>
      <c r="G124" s="21"/>
      <c r="H124" s="28"/>
      <c r="I124" s="28"/>
      <c r="J124" s="28"/>
    </row>
    <row r="125" spans="1:10" s="6" customFormat="1" ht="20.100000000000001" customHeight="1" x14ac:dyDescent="0.2">
      <c r="A125" s="30"/>
      <c r="B125" s="30" t="s">
        <v>89</v>
      </c>
      <c r="C125" s="96"/>
      <c r="D125" s="74" t="s">
        <v>135</v>
      </c>
      <c r="E125" s="23">
        <v>66361.399999999994</v>
      </c>
      <c r="F125" s="23">
        <v>66361.399999999994</v>
      </c>
      <c r="G125" s="21"/>
      <c r="H125" s="28"/>
      <c r="I125" s="28"/>
      <c r="J125" s="28"/>
    </row>
    <row r="126" spans="1:10" s="28" customFormat="1" ht="20.100000000000001" customHeight="1" x14ac:dyDescent="0.2">
      <c r="A126" s="45" t="s">
        <v>30</v>
      </c>
      <c r="B126" s="19" t="s">
        <v>90</v>
      </c>
      <c r="C126" s="94" t="s">
        <v>94</v>
      </c>
      <c r="D126" s="75" t="s">
        <v>136</v>
      </c>
      <c r="E126" s="22"/>
      <c r="F126" s="22">
        <v>36000</v>
      </c>
      <c r="G126" s="21"/>
    </row>
    <row r="127" spans="1:10" s="6" customFormat="1" ht="19.5" customHeight="1" x14ac:dyDescent="0.2">
      <c r="A127" s="20"/>
      <c r="B127" s="17" t="s">
        <v>91</v>
      </c>
      <c r="C127" s="95"/>
      <c r="D127" s="75" t="s">
        <v>136</v>
      </c>
      <c r="E127" s="22"/>
      <c r="F127" s="22">
        <v>32000</v>
      </c>
      <c r="G127" s="21"/>
      <c r="H127" s="28"/>
    </row>
    <row r="128" spans="1:10" s="6" customFormat="1" ht="19.5" customHeight="1" x14ac:dyDescent="0.2">
      <c r="A128" s="20"/>
      <c r="B128" s="29" t="s">
        <v>92</v>
      </c>
      <c r="C128" s="95"/>
      <c r="D128" s="75" t="s">
        <v>136</v>
      </c>
      <c r="E128" s="22"/>
      <c r="F128" s="22">
        <v>12400</v>
      </c>
      <c r="G128" s="21"/>
      <c r="H128" s="28"/>
    </row>
    <row r="129" spans="1:8" s="28" customFormat="1" ht="19.5" customHeight="1" x14ac:dyDescent="0.2">
      <c r="A129" s="20"/>
      <c r="B129" s="29" t="s">
        <v>93</v>
      </c>
      <c r="C129" s="96"/>
      <c r="D129" s="75" t="s">
        <v>136</v>
      </c>
      <c r="E129" s="22"/>
      <c r="F129" s="22">
        <v>66361.399999999994</v>
      </c>
      <c r="G129" s="21"/>
    </row>
    <row r="130" spans="1:8" s="28" customFormat="1" ht="19.5" customHeight="1" x14ac:dyDescent="0.2">
      <c r="A130" s="45" t="s">
        <v>31</v>
      </c>
      <c r="B130" s="19" t="s">
        <v>96</v>
      </c>
      <c r="C130" s="94" t="s">
        <v>95</v>
      </c>
      <c r="D130" s="75" t="s">
        <v>136</v>
      </c>
      <c r="E130" s="22"/>
      <c r="F130" s="22">
        <v>7000</v>
      </c>
      <c r="G130" s="21"/>
    </row>
    <row r="131" spans="1:8" s="28" customFormat="1" ht="20.100000000000001" customHeight="1" x14ac:dyDescent="0.2">
      <c r="A131" s="20"/>
      <c r="B131" s="29" t="s">
        <v>97</v>
      </c>
      <c r="C131" s="96"/>
      <c r="D131" s="75" t="s">
        <v>136</v>
      </c>
      <c r="E131" s="22"/>
      <c r="F131" s="22">
        <v>66361.399999999994</v>
      </c>
      <c r="G131" s="21"/>
    </row>
    <row r="132" spans="1:8" s="28" customFormat="1" ht="20.100000000000001" customHeight="1" x14ac:dyDescent="0.2">
      <c r="A132" s="45" t="s">
        <v>33</v>
      </c>
      <c r="B132" s="19" t="s">
        <v>51</v>
      </c>
      <c r="C132" s="94" t="s">
        <v>53</v>
      </c>
      <c r="D132" s="75" t="s">
        <v>136</v>
      </c>
      <c r="E132" s="22"/>
      <c r="F132" s="22">
        <v>59842.5</v>
      </c>
      <c r="G132" s="21"/>
    </row>
    <row r="133" spans="1:8" s="6" customFormat="1" ht="20.100000000000001" customHeight="1" x14ac:dyDescent="0.2">
      <c r="A133" s="20"/>
      <c r="B133" s="29" t="s">
        <v>84</v>
      </c>
      <c r="C133" s="95"/>
      <c r="D133" s="75" t="s">
        <v>136</v>
      </c>
      <c r="E133" s="22"/>
      <c r="F133" s="22">
        <v>13937.5</v>
      </c>
      <c r="G133" s="21"/>
      <c r="H133" s="28"/>
    </row>
    <row r="134" spans="1:8" s="28" customFormat="1" ht="20.100000000000001" customHeight="1" x14ac:dyDescent="0.2">
      <c r="A134" s="20"/>
      <c r="B134" s="29" t="s">
        <v>19</v>
      </c>
      <c r="C134" s="95"/>
      <c r="D134" s="75" t="s">
        <v>136</v>
      </c>
      <c r="E134" s="22"/>
      <c r="F134" s="22">
        <v>10325</v>
      </c>
      <c r="G134" s="21"/>
    </row>
    <row r="135" spans="1:8" s="28" customFormat="1" ht="20.100000000000001" customHeight="1" x14ac:dyDescent="0.2">
      <c r="A135" s="20"/>
      <c r="B135" s="29" t="s">
        <v>83</v>
      </c>
      <c r="C135" s="95"/>
      <c r="D135" s="75" t="s">
        <v>136</v>
      </c>
      <c r="E135" s="22"/>
      <c r="F135" s="22">
        <v>9651</v>
      </c>
      <c r="G135" s="21"/>
    </row>
    <row r="136" spans="1:8" s="28" customFormat="1" ht="20.100000000000001" customHeight="1" x14ac:dyDescent="0.2">
      <c r="A136" s="20"/>
      <c r="B136" s="29" t="s">
        <v>85</v>
      </c>
      <c r="C136" s="96"/>
      <c r="D136" s="75" t="s">
        <v>136</v>
      </c>
      <c r="E136" s="22"/>
      <c r="F136" s="22">
        <v>7631.5</v>
      </c>
      <c r="G136" s="21"/>
    </row>
    <row r="137" spans="1:8" s="28" customFormat="1" ht="20.100000000000001" customHeight="1" x14ac:dyDescent="0.2">
      <c r="A137" s="45" t="s">
        <v>35</v>
      </c>
      <c r="B137" s="19" t="s">
        <v>51</v>
      </c>
      <c r="C137" s="94" t="s">
        <v>52</v>
      </c>
      <c r="D137" s="75" t="s">
        <v>136</v>
      </c>
      <c r="E137" s="22"/>
      <c r="F137" s="22">
        <v>66361.399999999994</v>
      </c>
      <c r="G137" s="88"/>
    </row>
    <row r="138" spans="1:8" s="28" customFormat="1" ht="20.100000000000001" customHeight="1" x14ac:dyDescent="0.2">
      <c r="A138" s="20"/>
      <c r="B138" s="29" t="s">
        <v>83</v>
      </c>
      <c r="C138" s="96"/>
      <c r="D138" s="75" t="s">
        <v>136</v>
      </c>
      <c r="E138" s="22"/>
      <c r="F138" s="22">
        <v>53267.7</v>
      </c>
      <c r="G138" s="88"/>
    </row>
    <row r="139" spans="1:8" s="28" customFormat="1" ht="20.100000000000001" customHeight="1" x14ac:dyDescent="0.2">
      <c r="A139" s="45" t="s">
        <v>104</v>
      </c>
      <c r="B139" s="19" t="s">
        <v>101</v>
      </c>
      <c r="C139" s="94" t="s">
        <v>102</v>
      </c>
      <c r="D139" s="75" t="s">
        <v>136</v>
      </c>
      <c r="E139" s="22"/>
      <c r="F139" s="22">
        <v>47880</v>
      </c>
      <c r="G139" s="88"/>
    </row>
    <row r="140" spans="1:8" s="28" customFormat="1" ht="20.100000000000001" customHeight="1" x14ac:dyDescent="0.2">
      <c r="A140" s="30"/>
      <c r="B140" s="30" t="s">
        <v>103</v>
      </c>
      <c r="C140" s="96"/>
      <c r="D140" s="75" t="s">
        <v>136</v>
      </c>
      <c r="E140" s="22"/>
      <c r="F140" s="22">
        <v>23662</v>
      </c>
      <c r="G140" s="88"/>
    </row>
    <row r="141" spans="1:8" s="28" customFormat="1" ht="20.100000000000001" customHeight="1" x14ac:dyDescent="0.2">
      <c r="A141" s="36" t="s">
        <v>105</v>
      </c>
      <c r="B141" s="36" t="s">
        <v>106</v>
      </c>
      <c r="C141" s="94" t="s">
        <v>107</v>
      </c>
      <c r="D141" s="75" t="s">
        <v>136</v>
      </c>
      <c r="E141" s="22"/>
      <c r="F141" s="22">
        <v>66361.399999999994</v>
      </c>
      <c r="G141" s="88"/>
    </row>
    <row r="142" spans="1:8" s="28" customFormat="1" ht="20.100000000000001" customHeight="1" x14ac:dyDescent="0.2">
      <c r="A142" s="30"/>
      <c r="B142" s="30" t="s">
        <v>108</v>
      </c>
      <c r="C142" s="95"/>
      <c r="D142" s="75" t="s">
        <v>136</v>
      </c>
      <c r="E142" s="22"/>
      <c r="F142" s="22">
        <v>0</v>
      </c>
      <c r="G142" s="88"/>
    </row>
    <row r="143" spans="1:8" s="28" customFormat="1" ht="20.100000000000001" customHeight="1" x14ac:dyDescent="0.2">
      <c r="A143" s="30"/>
      <c r="B143" s="30" t="s">
        <v>109</v>
      </c>
      <c r="C143" s="95"/>
      <c r="D143" s="75" t="s">
        <v>136</v>
      </c>
      <c r="E143" s="22"/>
      <c r="F143" s="22">
        <v>0</v>
      </c>
      <c r="G143" s="88"/>
    </row>
    <row r="144" spans="1:8" s="28" customFormat="1" ht="20.100000000000001" customHeight="1" x14ac:dyDescent="0.2">
      <c r="A144" s="30"/>
      <c r="B144" s="30" t="s">
        <v>110</v>
      </c>
      <c r="C144" s="95"/>
      <c r="D144" s="75" t="s">
        <v>136</v>
      </c>
      <c r="E144" s="22"/>
      <c r="F144" s="22">
        <v>11595</v>
      </c>
      <c r="G144" s="88"/>
    </row>
    <row r="145" spans="1:7" s="28" customFormat="1" ht="20.100000000000001" customHeight="1" x14ac:dyDescent="0.2">
      <c r="A145" s="30"/>
      <c r="B145" s="30" t="s">
        <v>111</v>
      </c>
      <c r="C145" s="95"/>
      <c r="D145" s="75" t="s">
        <v>136</v>
      </c>
      <c r="E145" s="22"/>
      <c r="F145" s="22">
        <v>750</v>
      </c>
      <c r="G145" s="88"/>
    </row>
    <row r="146" spans="1:7" s="28" customFormat="1" ht="20.100000000000001" customHeight="1" x14ac:dyDescent="0.2">
      <c r="A146" s="30"/>
      <c r="B146" s="30" t="s">
        <v>112</v>
      </c>
      <c r="C146" s="95"/>
      <c r="D146" s="75" t="s">
        <v>136</v>
      </c>
      <c r="E146" s="22"/>
      <c r="F146" s="22">
        <v>32500</v>
      </c>
      <c r="G146" s="88"/>
    </row>
    <row r="147" spans="1:7" s="28" customFormat="1" ht="20.100000000000001" customHeight="1" x14ac:dyDescent="0.2">
      <c r="A147" s="20"/>
      <c r="B147" s="29" t="s">
        <v>113</v>
      </c>
      <c r="C147" s="95"/>
      <c r="D147" s="75" t="s">
        <v>136</v>
      </c>
      <c r="E147" s="22"/>
      <c r="F147" s="22">
        <v>47780.25</v>
      </c>
      <c r="G147" s="88"/>
    </row>
    <row r="148" spans="1:7" s="28" customFormat="1" ht="20.100000000000001" customHeight="1" x14ac:dyDescent="0.2">
      <c r="A148" s="11"/>
      <c r="B148" s="11" t="s">
        <v>114</v>
      </c>
      <c r="C148" s="96"/>
      <c r="D148" s="75" t="s">
        <v>136</v>
      </c>
      <c r="E148" s="22"/>
      <c r="F148" s="22">
        <v>50102.75</v>
      </c>
      <c r="G148" s="88"/>
    </row>
    <row r="149" spans="1:7" s="6" customFormat="1" ht="20.100000000000001" customHeight="1" x14ac:dyDescent="0.2">
      <c r="A149" s="36" t="s">
        <v>115</v>
      </c>
      <c r="B149" s="36" t="s">
        <v>116</v>
      </c>
      <c r="C149" s="109" t="s">
        <v>124</v>
      </c>
      <c r="D149" s="75" t="s">
        <v>136</v>
      </c>
      <c r="E149" s="22"/>
      <c r="F149" s="22">
        <v>66361.399999999994</v>
      </c>
      <c r="G149" s="88"/>
    </row>
    <row r="150" spans="1:7" s="28" customFormat="1" ht="20.100000000000001" customHeight="1" x14ac:dyDescent="0.2">
      <c r="A150" s="53"/>
      <c r="B150" s="54" t="s">
        <v>19</v>
      </c>
      <c r="C150" s="109"/>
      <c r="D150" s="75" t="s">
        <v>136</v>
      </c>
      <c r="E150" s="56"/>
      <c r="F150" s="56">
        <v>66361.399999999994</v>
      </c>
      <c r="G150" s="88"/>
    </row>
    <row r="151" spans="1:7" s="28" customFormat="1" ht="20.100000000000001" customHeight="1" x14ac:dyDescent="0.2">
      <c r="A151" s="53"/>
      <c r="B151" s="54" t="s">
        <v>117</v>
      </c>
      <c r="C151" s="109"/>
      <c r="D151" s="75" t="s">
        <v>136</v>
      </c>
      <c r="E151" s="56"/>
      <c r="F151" s="56">
        <v>53461.06</v>
      </c>
      <c r="G151" s="88"/>
    </row>
    <row r="152" spans="1:7" s="28" customFormat="1" ht="20.100000000000001" customHeight="1" x14ac:dyDescent="0.2">
      <c r="A152" s="53"/>
      <c r="B152" s="54" t="s">
        <v>51</v>
      </c>
      <c r="C152" s="109"/>
      <c r="D152" s="75" t="s">
        <v>136</v>
      </c>
      <c r="E152" s="56"/>
      <c r="F152" s="56">
        <v>66361.399999999994</v>
      </c>
      <c r="G152" s="88"/>
    </row>
    <row r="153" spans="1:7" s="28" customFormat="1" ht="20.100000000000001" customHeight="1" x14ac:dyDescent="0.2">
      <c r="A153" s="53"/>
      <c r="B153" s="54" t="s">
        <v>118</v>
      </c>
      <c r="C153" s="109"/>
      <c r="D153" s="75" t="s">
        <v>136</v>
      </c>
      <c r="E153" s="56"/>
      <c r="F153" s="56">
        <v>66361.399999999994</v>
      </c>
      <c r="G153" s="88"/>
    </row>
    <row r="154" spans="1:7" s="28" customFormat="1" ht="20.100000000000001" customHeight="1" x14ac:dyDescent="0.2">
      <c r="A154" s="53"/>
      <c r="B154" s="54" t="s">
        <v>119</v>
      </c>
      <c r="C154" s="109"/>
      <c r="D154" s="75" t="s">
        <v>136</v>
      </c>
      <c r="E154" s="56"/>
      <c r="F154" s="56">
        <v>66361.399999999994</v>
      </c>
      <c r="G154" s="88"/>
    </row>
    <row r="155" spans="1:7" s="28" customFormat="1" ht="20.100000000000001" customHeight="1" x14ac:dyDescent="0.2">
      <c r="A155" s="53"/>
      <c r="B155" s="54" t="s">
        <v>120</v>
      </c>
      <c r="C155" s="109"/>
      <c r="D155" s="75" t="s">
        <v>136</v>
      </c>
      <c r="E155" s="56"/>
      <c r="F155" s="56">
        <v>48075</v>
      </c>
      <c r="G155" s="88"/>
    </row>
    <row r="156" spans="1:7" s="28" customFormat="1" ht="20.100000000000001" customHeight="1" x14ac:dyDescent="0.2">
      <c r="A156" s="53"/>
      <c r="B156" s="54" t="s">
        <v>121</v>
      </c>
      <c r="C156" s="109"/>
      <c r="D156" s="75" t="s">
        <v>136</v>
      </c>
      <c r="E156" s="56"/>
      <c r="F156" s="56">
        <v>22000</v>
      </c>
      <c r="G156" s="88"/>
    </row>
    <row r="157" spans="1:7" s="28" customFormat="1" ht="20.100000000000001" customHeight="1" x14ac:dyDescent="0.2">
      <c r="A157" s="53"/>
      <c r="B157" s="54" t="s">
        <v>122</v>
      </c>
      <c r="C157" s="109"/>
      <c r="D157" s="75" t="s">
        <v>136</v>
      </c>
      <c r="E157" s="56"/>
      <c r="F157" s="56">
        <v>56412.5</v>
      </c>
      <c r="G157" s="88"/>
    </row>
    <row r="158" spans="1:7" s="28" customFormat="1" ht="20.100000000000001" customHeight="1" x14ac:dyDescent="0.2">
      <c r="A158" s="53"/>
      <c r="B158" s="54" t="s">
        <v>83</v>
      </c>
      <c r="C158" s="109"/>
      <c r="D158" s="75" t="s">
        <v>136</v>
      </c>
      <c r="E158" s="56"/>
      <c r="F158" s="56">
        <v>30758.5</v>
      </c>
      <c r="G158" s="88"/>
    </row>
    <row r="159" spans="1:7" s="28" customFormat="1" ht="20.100000000000001" customHeight="1" x14ac:dyDescent="0.2">
      <c r="A159" s="53"/>
      <c r="B159" s="54" t="s">
        <v>84</v>
      </c>
      <c r="C159" s="109"/>
      <c r="D159" s="75" t="s">
        <v>136</v>
      </c>
      <c r="E159" s="56"/>
      <c r="F159" s="56">
        <v>66361.399999999994</v>
      </c>
      <c r="G159" s="88"/>
    </row>
    <row r="160" spans="1:7" s="28" customFormat="1" ht="20.100000000000001" customHeight="1" x14ac:dyDescent="0.2">
      <c r="A160" s="53"/>
      <c r="B160" s="54" t="s">
        <v>85</v>
      </c>
      <c r="C160" s="109"/>
      <c r="D160" s="75" t="s">
        <v>136</v>
      </c>
      <c r="E160" s="56"/>
      <c r="F160" s="56">
        <v>51500</v>
      </c>
      <c r="G160" s="88"/>
    </row>
    <row r="161" spans="1:7" s="28" customFormat="1" ht="20.100000000000001" customHeight="1" x14ac:dyDescent="0.2">
      <c r="A161" s="53"/>
      <c r="B161" s="54" t="s">
        <v>123</v>
      </c>
      <c r="C161" s="109"/>
      <c r="D161" s="75" t="s">
        <v>136</v>
      </c>
      <c r="E161" s="56"/>
      <c r="F161" s="56">
        <v>66361.399999999994</v>
      </c>
      <c r="G161" s="88"/>
    </row>
    <row r="162" spans="1:7" s="28" customFormat="1" ht="20.100000000000001" customHeight="1" x14ac:dyDescent="0.2">
      <c r="A162" s="77" t="s">
        <v>145</v>
      </c>
      <c r="B162" s="77" t="s">
        <v>146</v>
      </c>
      <c r="C162" s="97" t="s">
        <v>148</v>
      </c>
      <c r="D162" s="75" t="s">
        <v>136</v>
      </c>
      <c r="E162" s="56"/>
      <c r="F162" s="56">
        <v>66361.399999999994</v>
      </c>
      <c r="G162" s="88"/>
    </row>
    <row r="163" spans="1:7" s="28" customFormat="1" ht="20.100000000000001" customHeight="1" x14ac:dyDescent="0.2">
      <c r="A163" s="76"/>
      <c r="B163" s="76" t="s">
        <v>147</v>
      </c>
      <c r="C163" s="99"/>
      <c r="D163" s="75" t="s">
        <v>136</v>
      </c>
      <c r="E163" s="56"/>
      <c r="F163" s="56">
        <v>10000</v>
      </c>
      <c r="G163" s="88"/>
    </row>
    <row r="164" spans="1:7" s="28" customFormat="1" ht="20.100000000000001" customHeight="1" x14ac:dyDescent="0.2">
      <c r="A164" s="77" t="s">
        <v>166</v>
      </c>
      <c r="B164" s="77" t="s">
        <v>42</v>
      </c>
      <c r="C164" s="97" t="s">
        <v>170</v>
      </c>
      <c r="D164" s="75" t="s">
        <v>136</v>
      </c>
      <c r="E164" s="56"/>
      <c r="F164" s="56">
        <v>20400</v>
      </c>
      <c r="G164" s="88"/>
    </row>
    <row r="165" spans="1:7" s="28" customFormat="1" ht="20.100000000000001" customHeight="1" x14ac:dyDescent="0.2">
      <c r="A165" s="76"/>
      <c r="B165" s="76" t="s">
        <v>167</v>
      </c>
      <c r="C165" s="98"/>
      <c r="D165" s="75" t="s">
        <v>136</v>
      </c>
      <c r="E165" s="56"/>
      <c r="F165" s="56">
        <v>0</v>
      </c>
      <c r="G165" s="88"/>
    </row>
    <row r="166" spans="1:7" s="28" customFormat="1" ht="20.100000000000001" customHeight="1" x14ac:dyDescent="0.2">
      <c r="A166" s="76"/>
      <c r="B166" s="76" t="s">
        <v>168</v>
      </c>
      <c r="C166" s="98"/>
      <c r="D166" s="75" t="s">
        <v>136</v>
      </c>
      <c r="E166" s="56"/>
      <c r="F166" s="56">
        <v>5308.91</v>
      </c>
      <c r="G166" s="88"/>
    </row>
    <row r="167" spans="1:7" s="28" customFormat="1" ht="20.100000000000001" customHeight="1" x14ac:dyDescent="0.2">
      <c r="A167" s="76"/>
      <c r="B167" s="76" t="s">
        <v>169</v>
      </c>
      <c r="C167" s="99"/>
      <c r="D167" s="75" t="s">
        <v>136</v>
      </c>
      <c r="E167" s="56"/>
      <c r="F167" s="56">
        <v>15422.4</v>
      </c>
      <c r="G167" s="88"/>
    </row>
    <row r="168" spans="1:7" s="28" customFormat="1" ht="20.100000000000001" customHeight="1" x14ac:dyDescent="0.2">
      <c r="A168" s="77" t="s">
        <v>171</v>
      </c>
      <c r="B168" s="77" t="s">
        <v>172</v>
      </c>
      <c r="C168" s="97" t="s">
        <v>175</v>
      </c>
      <c r="D168" s="75" t="s">
        <v>136</v>
      </c>
      <c r="E168" s="56"/>
      <c r="F168" s="56">
        <v>66361.399999999994</v>
      </c>
      <c r="G168" s="88"/>
    </row>
    <row r="169" spans="1:7" s="28" customFormat="1" ht="20.100000000000001" customHeight="1" x14ac:dyDescent="0.2">
      <c r="A169" s="79"/>
      <c r="B169" s="79" t="s">
        <v>173</v>
      </c>
      <c r="C169" s="98"/>
      <c r="D169" s="75" t="s">
        <v>136</v>
      </c>
      <c r="E169" s="56"/>
      <c r="F169" s="56">
        <v>35345.4</v>
      </c>
      <c r="G169" s="88"/>
    </row>
    <row r="170" spans="1:7" s="28" customFormat="1" ht="20.100000000000001" customHeight="1" x14ac:dyDescent="0.2">
      <c r="A170" s="79"/>
      <c r="B170" s="79" t="s">
        <v>174</v>
      </c>
      <c r="C170" s="98"/>
      <c r="D170" s="75" t="s">
        <v>136</v>
      </c>
      <c r="E170" s="56"/>
      <c r="F170" s="56">
        <v>46636.05</v>
      </c>
      <c r="G170" s="88"/>
    </row>
    <row r="171" spans="1:7" s="28" customFormat="1" ht="20.100000000000001" customHeight="1" x14ac:dyDescent="0.2">
      <c r="A171" s="77" t="s">
        <v>176</v>
      </c>
      <c r="B171" s="77" t="s">
        <v>177</v>
      </c>
      <c r="C171" s="97" t="s">
        <v>180</v>
      </c>
      <c r="D171" s="75" t="s">
        <v>136</v>
      </c>
      <c r="E171" s="56"/>
      <c r="F171" s="56">
        <v>66361.399999999994</v>
      </c>
      <c r="G171" s="88"/>
    </row>
    <row r="172" spans="1:7" s="28" customFormat="1" ht="20.100000000000001" customHeight="1" x14ac:dyDescent="0.2">
      <c r="A172" s="79"/>
      <c r="B172" s="79" t="s">
        <v>178</v>
      </c>
      <c r="C172" s="98"/>
      <c r="D172" s="75" t="s">
        <v>136</v>
      </c>
      <c r="E172" s="56"/>
      <c r="F172" s="56">
        <v>1725</v>
      </c>
      <c r="G172" s="88"/>
    </row>
    <row r="173" spans="1:7" s="28" customFormat="1" ht="20.100000000000001" customHeight="1" x14ac:dyDescent="0.2">
      <c r="A173" s="80"/>
      <c r="B173" s="80" t="s">
        <v>179</v>
      </c>
      <c r="C173" s="98"/>
      <c r="D173" s="75" t="s">
        <v>136</v>
      </c>
      <c r="E173" s="57"/>
      <c r="F173" s="56">
        <v>1647.3</v>
      </c>
      <c r="G173" s="88"/>
    </row>
    <row r="174" spans="1:7" s="28" customFormat="1" ht="20.100000000000001" customHeight="1" x14ac:dyDescent="0.2">
      <c r="A174" s="77" t="s">
        <v>186</v>
      </c>
      <c r="B174" s="77" t="s">
        <v>177</v>
      </c>
      <c r="C174" s="97" t="s">
        <v>187</v>
      </c>
      <c r="D174" s="75" t="s">
        <v>136</v>
      </c>
      <c r="E174" s="56"/>
      <c r="F174" s="56">
        <v>66361.399999999994</v>
      </c>
      <c r="G174" s="88"/>
    </row>
    <row r="175" spans="1:7" s="28" customFormat="1" ht="20.100000000000001" customHeight="1" x14ac:dyDescent="0.2">
      <c r="A175" s="80"/>
      <c r="B175" s="80" t="s">
        <v>181</v>
      </c>
      <c r="C175" s="98"/>
      <c r="D175" s="75" t="s">
        <v>136</v>
      </c>
      <c r="E175" s="56"/>
      <c r="F175" s="56">
        <v>6547.7</v>
      </c>
      <c r="G175" s="88"/>
    </row>
    <row r="176" spans="1:7" s="28" customFormat="1" ht="20.100000000000001" customHeight="1" x14ac:dyDescent="0.2">
      <c r="A176" s="80"/>
      <c r="B176" s="80" t="s">
        <v>182</v>
      </c>
      <c r="C176" s="98"/>
      <c r="D176" s="75" t="s">
        <v>136</v>
      </c>
      <c r="E176" s="56"/>
      <c r="F176" s="56">
        <v>398.17</v>
      </c>
      <c r="G176" s="88"/>
    </row>
    <row r="177" spans="1:7" s="28" customFormat="1" ht="20.100000000000001" customHeight="1" x14ac:dyDescent="0.2">
      <c r="A177" s="80"/>
      <c r="B177" s="80" t="s">
        <v>178</v>
      </c>
      <c r="C177" s="98"/>
      <c r="D177" s="75" t="s">
        <v>136</v>
      </c>
      <c r="E177" s="56"/>
      <c r="F177" s="56">
        <v>29250</v>
      </c>
      <c r="G177" s="88"/>
    </row>
    <row r="178" spans="1:7" s="28" customFormat="1" ht="20.100000000000001" customHeight="1" x14ac:dyDescent="0.2">
      <c r="A178" s="80"/>
      <c r="B178" s="80" t="s">
        <v>183</v>
      </c>
      <c r="C178" s="98"/>
      <c r="D178" s="75" t="s">
        <v>136</v>
      </c>
      <c r="E178" s="56"/>
      <c r="F178" s="56">
        <v>3982.5</v>
      </c>
      <c r="G178" s="88"/>
    </row>
    <row r="179" spans="1:7" s="28" customFormat="1" ht="20.100000000000001" customHeight="1" x14ac:dyDescent="0.2">
      <c r="A179" s="80"/>
      <c r="B179" s="80" t="s">
        <v>184</v>
      </c>
      <c r="C179" s="98"/>
      <c r="D179" s="75" t="s">
        <v>136</v>
      </c>
      <c r="E179" s="56"/>
      <c r="F179" s="56">
        <v>8129.25</v>
      </c>
      <c r="G179" s="88"/>
    </row>
    <row r="180" spans="1:7" s="28" customFormat="1" ht="20.100000000000001" customHeight="1" x14ac:dyDescent="0.2">
      <c r="A180" s="80"/>
      <c r="B180" s="80" t="s">
        <v>185</v>
      </c>
      <c r="C180" s="99"/>
      <c r="D180" s="75" t="s">
        <v>136</v>
      </c>
      <c r="E180" s="56"/>
      <c r="F180" s="56">
        <v>15000</v>
      </c>
      <c r="G180" s="88"/>
    </row>
    <row r="181" spans="1:7" s="28" customFormat="1" ht="19.5" customHeight="1" x14ac:dyDescent="0.2">
      <c r="A181" s="77" t="s">
        <v>188</v>
      </c>
      <c r="B181" s="77" t="s">
        <v>118</v>
      </c>
      <c r="C181" s="110" t="s">
        <v>190</v>
      </c>
      <c r="D181" s="75" t="s">
        <v>136</v>
      </c>
      <c r="E181" s="56"/>
      <c r="F181" s="56">
        <v>66361.399999999994</v>
      </c>
      <c r="G181" s="88"/>
    </row>
    <row r="182" spans="1:7" s="28" customFormat="1" ht="20.100000000000001" customHeight="1" x14ac:dyDescent="0.2">
      <c r="A182" s="80"/>
      <c r="B182" s="80" t="s">
        <v>189</v>
      </c>
      <c r="C182" s="111"/>
      <c r="D182" s="75" t="s">
        <v>136</v>
      </c>
      <c r="E182" s="56"/>
      <c r="F182" s="56">
        <v>5250</v>
      </c>
      <c r="G182" s="88"/>
    </row>
    <row r="183" spans="1:7" s="28" customFormat="1" ht="20.100000000000001" customHeight="1" x14ac:dyDescent="0.2">
      <c r="A183" s="80"/>
      <c r="B183" s="80" t="s">
        <v>119</v>
      </c>
      <c r="C183" s="112"/>
      <c r="D183" s="75" t="s">
        <v>136</v>
      </c>
      <c r="E183" s="56"/>
      <c r="F183" s="56">
        <v>6549.87</v>
      </c>
      <c r="G183" s="88"/>
    </row>
    <row r="184" spans="1:7" s="28" customFormat="1" ht="20.100000000000001" customHeight="1" x14ac:dyDescent="0.2">
      <c r="A184" s="77" t="s">
        <v>206</v>
      </c>
      <c r="B184" s="92" t="s">
        <v>11</v>
      </c>
      <c r="C184" s="94" t="s">
        <v>207</v>
      </c>
      <c r="D184" s="113" t="s">
        <v>193</v>
      </c>
      <c r="E184" s="56"/>
      <c r="F184" s="56"/>
      <c r="G184" s="56">
        <v>8775</v>
      </c>
    </row>
    <row r="185" spans="1:7" s="28" customFormat="1" ht="20.100000000000001" customHeight="1" x14ac:dyDescent="0.2">
      <c r="A185" s="91"/>
      <c r="B185" s="93" t="s">
        <v>58</v>
      </c>
      <c r="C185" s="95"/>
      <c r="D185" s="113" t="s">
        <v>193</v>
      </c>
      <c r="E185" s="56"/>
      <c r="F185" s="56"/>
      <c r="G185" s="56">
        <v>537.54</v>
      </c>
    </row>
    <row r="186" spans="1:7" s="28" customFormat="1" ht="20.100000000000001" customHeight="1" x14ac:dyDescent="0.2">
      <c r="A186" s="91"/>
      <c r="B186" s="93" t="s">
        <v>59</v>
      </c>
      <c r="C186" s="95"/>
      <c r="D186" s="113" t="s">
        <v>193</v>
      </c>
      <c r="E186" s="56"/>
      <c r="F186" s="56"/>
      <c r="G186" s="56">
        <v>537.54</v>
      </c>
    </row>
    <row r="187" spans="1:7" s="28" customFormat="1" ht="20.100000000000001" customHeight="1" x14ac:dyDescent="0.2">
      <c r="A187" s="91"/>
      <c r="B187" s="93" t="s">
        <v>80</v>
      </c>
      <c r="C187" s="95"/>
      <c r="D187" s="113" t="s">
        <v>193</v>
      </c>
      <c r="E187" s="56"/>
      <c r="F187" s="56"/>
      <c r="G187" s="56">
        <v>590.63</v>
      </c>
    </row>
    <row r="188" spans="1:7" s="28" customFormat="1" ht="20.100000000000001" customHeight="1" x14ac:dyDescent="0.2">
      <c r="A188" s="91"/>
      <c r="B188" s="93" t="s">
        <v>61</v>
      </c>
      <c r="C188" s="95"/>
      <c r="D188" s="113" t="s">
        <v>193</v>
      </c>
      <c r="E188" s="56"/>
      <c r="F188" s="56"/>
      <c r="G188" s="56">
        <v>537.54</v>
      </c>
    </row>
    <row r="189" spans="1:7" s="28" customFormat="1" ht="20.100000000000001" customHeight="1" x14ac:dyDescent="0.2">
      <c r="A189" s="91"/>
      <c r="B189" s="93" t="s">
        <v>81</v>
      </c>
      <c r="C189" s="95"/>
      <c r="D189" s="113" t="s">
        <v>193</v>
      </c>
      <c r="E189" s="56"/>
      <c r="F189" s="56"/>
      <c r="G189" s="56">
        <v>537.57000000000005</v>
      </c>
    </row>
    <row r="190" spans="1:7" s="28" customFormat="1" ht="20.100000000000001" customHeight="1" x14ac:dyDescent="0.2">
      <c r="A190" s="91"/>
      <c r="B190" s="93" t="s">
        <v>62</v>
      </c>
      <c r="C190" s="95"/>
      <c r="D190" s="113" t="s">
        <v>193</v>
      </c>
      <c r="E190" s="56"/>
      <c r="F190" s="56"/>
      <c r="G190" s="56">
        <v>537.54</v>
      </c>
    </row>
    <row r="191" spans="1:7" s="28" customFormat="1" ht="20.100000000000001" customHeight="1" x14ac:dyDescent="0.2">
      <c r="A191" s="91"/>
      <c r="B191" s="93" t="s">
        <v>82</v>
      </c>
      <c r="C191" s="96"/>
      <c r="D191" s="113" t="s">
        <v>193</v>
      </c>
      <c r="E191" s="56"/>
      <c r="F191" s="56"/>
      <c r="G191" s="56">
        <v>537.54</v>
      </c>
    </row>
    <row r="192" spans="1:7" s="28" customFormat="1" ht="20.100000000000001" customHeight="1" x14ac:dyDescent="0.2">
      <c r="A192" s="80"/>
      <c r="B192" s="80"/>
      <c r="C192" s="75"/>
      <c r="D192" s="75"/>
      <c r="E192" s="56"/>
      <c r="F192" s="56"/>
      <c r="G192" s="88"/>
    </row>
    <row r="193" spans="1:8" s="28" customFormat="1" ht="20.100000000000001" customHeight="1" x14ac:dyDescent="0.2">
      <c r="A193" s="80"/>
      <c r="B193" s="80"/>
      <c r="C193" s="75"/>
      <c r="D193" s="75"/>
      <c r="E193" s="56"/>
      <c r="F193" s="56"/>
      <c r="G193" s="88"/>
    </row>
    <row r="194" spans="1:8" s="28" customFormat="1" ht="19.5" customHeight="1" x14ac:dyDescent="0.2">
      <c r="A194" s="81"/>
      <c r="B194" s="81"/>
      <c r="C194" s="75"/>
      <c r="D194" s="75"/>
      <c r="E194" s="56"/>
      <c r="F194" s="56"/>
      <c r="G194" s="88"/>
    </row>
    <row r="195" spans="1:8" s="28" customFormat="1" ht="20.100000000000001" customHeight="1" thickBot="1" x14ac:dyDescent="0.25">
      <c r="A195" s="54"/>
      <c r="B195" s="54"/>
      <c r="C195" s="75"/>
      <c r="D195" s="75"/>
      <c r="E195" s="57"/>
      <c r="F195" s="56"/>
      <c r="G195" s="88"/>
    </row>
    <row r="196" spans="1:8" s="28" customFormat="1" ht="19.5" customHeight="1" thickTop="1" x14ac:dyDescent="0.2">
      <c r="A196" s="41"/>
      <c r="B196" s="42" t="s">
        <v>138</v>
      </c>
      <c r="C196" s="43"/>
      <c r="D196" s="43"/>
      <c r="E196" s="69">
        <f>SUM(E92:E195)</f>
        <v>746536.52</v>
      </c>
      <c r="F196" s="69">
        <f>SUM(F92:F195)</f>
        <v>2769392.8899999987</v>
      </c>
      <c r="G196" s="69">
        <f>SUM(G92:G195)</f>
        <v>12590.900000000001</v>
      </c>
    </row>
    <row r="197" spans="1:8" s="28" customFormat="1" ht="20.100000000000001" customHeight="1" x14ac:dyDescent="0.2">
      <c r="A197" s="18"/>
      <c r="B197" s="72"/>
      <c r="C197" s="18"/>
      <c r="D197" s="48"/>
      <c r="E197" s="73"/>
      <c r="F197" s="73"/>
      <c r="G197" s="10"/>
      <c r="H197" s="10"/>
    </row>
    <row r="198" spans="1:8" s="28" customFormat="1" ht="25.5" x14ac:dyDescent="0.2">
      <c r="A198" s="18"/>
      <c r="B198" s="18"/>
      <c r="C198" s="18"/>
      <c r="D198" s="35"/>
      <c r="E198" s="47" t="s">
        <v>134</v>
      </c>
      <c r="F198" s="47" t="s">
        <v>133</v>
      </c>
      <c r="G198" s="47" t="s">
        <v>194</v>
      </c>
      <c r="H198" s="10"/>
    </row>
    <row r="199" spans="1:8" s="28" customFormat="1" ht="39.75" customHeight="1" x14ac:dyDescent="0.2">
      <c r="A199" s="10"/>
      <c r="B199" s="10"/>
      <c r="C199" s="108" t="s">
        <v>137</v>
      </c>
      <c r="D199" s="108"/>
      <c r="E199" s="71">
        <f>E196+E87+E61</f>
        <v>841825.92</v>
      </c>
      <c r="F199" s="71">
        <f>F196+F87+F61</f>
        <v>2955622.669999999</v>
      </c>
      <c r="G199" s="71">
        <f>G196+G87+G61</f>
        <v>52809.520000000004</v>
      </c>
      <c r="H199" s="47" t="s">
        <v>199</v>
      </c>
    </row>
    <row r="200" spans="1:8" s="28" customFormat="1" ht="25.5" customHeight="1" x14ac:dyDescent="0.2">
      <c r="A200" s="2"/>
      <c r="B200" s="2"/>
      <c r="C200" s="2"/>
      <c r="D200" s="2"/>
      <c r="E200" s="24"/>
      <c r="F200" s="2"/>
      <c r="H200" s="71">
        <f>E199+F199+G199</f>
        <v>3850258.1099999989</v>
      </c>
    </row>
    <row r="201" spans="1:8" s="6" customFormat="1" ht="20.100000000000001" customHeight="1" x14ac:dyDescent="0.25">
      <c r="A201" s="10"/>
      <c r="B201" s="10"/>
      <c r="C201" s="10"/>
      <c r="D201" s="55"/>
      <c r="E201" s="28"/>
      <c r="F201" s="49"/>
      <c r="G201" s="51"/>
      <c r="H201" s="50"/>
    </row>
    <row r="202" spans="1:8" s="28" customFormat="1" ht="20.100000000000001" customHeight="1" x14ac:dyDescent="0.2">
      <c r="A202" s="2"/>
      <c r="B202" s="2"/>
      <c r="C202" s="2"/>
      <c r="D202" s="2"/>
      <c r="E202" s="24"/>
      <c r="F202" s="2"/>
      <c r="G202" s="10"/>
    </row>
    <row r="203" spans="1:8" s="28" customFormat="1" ht="20.100000000000001" customHeight="1" x14ac:dyDescent="0.2">
      <c r="A203" s="2"/>
      <c r="B203" s="2"/>
      <c r="C203" s="2"/>
      <c r="D203" s="2"/>
      <c r="E203" s="24"/>
      <c r="F203" s="2"/>
      <c r="G203" s="86"/>
      <c r="H203" s="86"/>
    </row>
    <row r="204" spans="1:8" s="6" customFormat="1" ht="20.100000000000001" customHeight="1" x14ac:dyDescent="0.2">
      <c r="A204" s="2"/>
      <c r="B204" s="2"/>
      <c r="C204" s="2"/>
      <c r="D204" s="2"/>
      <c r="E204" s="2"/>
      <c r="F204" s="2"/>
      <c r="G204" s="2"/>
      <c r="H204" s="86"/>
    </row>
    <row r="205" spans="1:8" s="6" customFormat="1" ht="20.100000000000001" customHeight="1" x14ac:dyDescent="0.2">
      <c r="A205" s="2"/>
      <c r="B205" s="2"/>
      <c r="C205" s="2"/>
      <c r="D205" s="2"/>
      <c r="E205" s="2"/>
      <c r="F205" s="2"/>
      <c r="G205" s="2"/>
      <c r="H205" s="2"/>
    </row>
    <row r="206" spans="1:8" s="6" customFormat="1" ht="24" customHeight="1" x14ac:dyDescent="0.2">
      <c r="A206" s="2"/>
      <c r="B206" s="2"/>
      <c r="C206" s="2"/>
      <c r="D206" s="2"/>
      <c r="E206" s="2"/>
      <c r="F206" s="2"/>
      <c r="G206" s="2"/>
      <c r="H206" s="2"/>
    </row>
    <row r="207" spans="1:8" s="6" customFormat="1" ht="20.100000000000001" customHeight="1" x14ac:dyDescent="0.2">
      <c r="A207" s="2"/>
      <c r="B207" s="2"/>
      <c r="C207" s="2"/>
      <c r="D207" s="2"/>
      <c r="E207" s="2"/>
      <c r="F207" s="2"/>
      <c r="G207" s="2"/>
      <c r="H207" s="2"/>
    </row>
    <row r="208" spans="1:8" s="6" customFormat="1" ht="20.100000000000001" customHeight="1" x14ac:dyDescent="0.2">
      <c r="A208" s="2"/>
      <c r="B208" s="2"/>
      <c r="C208" s="2"/>
      <c r="D208" s="2"/>
      <c r="E208" s="2"/>
      <c r="F208" s="2"/>
      <c r="G208" s="2"/>
      <c r="H208" s="2"/>
    </row>
    <row r="209" spans="1:8" s="6" customFormat="1" ht="20.100000000000001" customHeight="1" x14ac:dyDescent="0.2">
      <c r="A209" s="2"/>
      <c r="B209" s="2"/>
      <c r="C209" s="2"/>
      <c r="D209" s="2"/>
      <c r="E209" s="2"/>
      <c r="F209" s="2"/>
      <c r="G209" s="2"/>
      <c r="H209" s="2"/>
    </row>
    <row r="210" spans="1:8" s="6" customFormat="1" ht="20.100000000000001" customHeight="1" x14ac:dyDescent="0.2">
      <c r="A210" s="2"/>
      <c r="B210" s="2"/>
      <c r="C210" s="2"/>
      <c r="D210" s="2"/>
      <c r="E210" s="2"/>
      <c r="F210" s="2"/>
      <c r="G210" s="2"/>
      <c r="H210" s="2"/>
    </row>
    <row r="211" spans="1:8" s="6" customFormat="1" ht="20.100000000000001" customHeight="1" x14ac:dyDescent="0.2">
      <c r="A211" s="2"/>
      <c r="B211" s="2"/>
      <c r="C211" s="2"/>
      <c r="D211" s="2"/>
      <c r="E211" s="2"/>
      <c r="F211" s="2"/>
      <c r="G211" s="2"/>
      <c r="H211" s="2"/>
    </row>
  </sheetData>
  <mergeCells count="47">
    <mergeCell ref="C80:C83"/>
    <mergeCell ref="C199:D199"/>
    <mergeCell ref="C141:C148"/>
    <mergeCell ref="C149:C161"/>
    <mergeCell ref="C139:C140"/>
    <mergeCell ref="C137:C138"/>
    <mergeCell ref="C162:C163"/>
    <mergeCell ref="C164:C167"/>
    <mergeCell ref="C168:C170"/>
    <mergeCell ref="C171:C173"/>
    <mergeCell ref="C174:C180"/>
    <mergeCell ref="C181:C183"/>
    <mergeCell ref="C84:C86"/>
    <mergeCell ref="C184:C191"/>
    <mergeCell ref="A1:F1"/>
    <mergeCell ref="C126:C129"/>
    <mergeCell ref="C130:C131"/>
    <mergeCell ref="C132:C136"/>
    <mergeCell ref="C71:C73"/>
    <mergeCell ref="C74:C75"/>
    <mergeCell ref="C113:C120"/>
    <mergeCell ref="C121:C122"/>
    <mergeCell ref="C123:C125"/>
    <mergeCell ref="C95:C98"/>
    <mergeCell ref="C99:C106"/>
    <mergeCell ref="C111:C112"/>
    <mergeCell ref="C107:C110"/>
    <mergeCell ref="C6:C7"/>
    <mergeCell ref="C8:C9"/>
    <mergeCell ref="C92:C94"/>
    <mergeCell ref="C10:C12"/>
    <mergeCell ref="C13:C14"/>
    <mergeCell ref="C15:C16"/>
    <mergeCell ref="C17:C22"/>
    <mergeCell ref="C33:C35"/>
    <mergeCell ref="C76:C79"/>
    <mergeCell ref="C66:C70"/>
    <mergeCell ref="C36:C39"/>
    <mergeCell ref="C23:C24"/>
    <mergeCell ref="C25:C27"/>
    <mergeCell ref="C28:C30"/>
    <mergeCell ref="C31:C32"/>
    <mergeCell ref="C40:C42"/>
    <mergeCell ref="C43:C46"/>
    <mergeCell ref="C47:C54"/>
    <mergeCell ref="C55:C56"/>
    <mergeCell ref="C57:C60"/>
  </mergeCells>
  <pageMargins left="0.31496062992125984" right="0.11811023622047245" top="0.47244094488188981" bottom="0.31496062992125984" header="0.19685039370078741" footer="0.19685039370078741"/>
  <pageSetup paperSize="9" scale="9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3"/>
  <sheetViews>
    <sheetView topLeftCell="A25" workbookViewId="0">
      <selection activeCell="E29" sqref="E29"/>
    </sheetView>
  </sheetViews>
  <sheetFormatPr defaultRowHeight="15" x14ac:dyDescent="0.25"/>
  <cols>
    <col min="3" max="3" width="10.140625" bestFit="1" customWidth="1"/>
    <col min="5" max="5" width="17.7109375" customWidth="1"/>
    <col min="7" max="7" width="10.85546875" bestFit="1" customWidth="1"/>
  </cols>
  <sheetData>
    <row r="3" spans="2:7" x14ac:dyDescent="0.25">
      <c r="B3" s="30" t="s">
        <v>80</v>
      </c>
      <c r="C3" s="21">
        <v>262.45999999999998</v>
      </c>
      <c r="E3" s="62" t="s">
        <v>129</v>
      </c>
      <c r="F3" s="63">
        <v>262.45999999999998</v>
      </c>
      <c r="G3" s="67">
        <f>+F3-C3</f>
        <v>0</v>
      </c>
    </row>
    <row r="4" spans="2:7" ht="25.5" x14ac:dyDescent="0.25">
      <c r="B4" s="30" t="s">
        <v>61</v>
      </c>
      <c r="C4" s="21">
        <v>500</v>
      </c>
      <c r="E4" s="62" t="s">
        <v>128</v>
      </c>
      <c r="F4" s="63">
        <v>500</v>
      </c>
      <c r="G4" s="67">
        <f t="shared" ref="G4:G61" si="0">+F4-C4</f>
        <v>0</v>
      </c>
    </row>
    <row r="5" spans="2:7" ht="25.5" x14ac:dyDescent="0.25">
      <c r="B5" s="30" t="s">
        <v>81</v>
      </c>
      <c r="C5" s="21">
        <v>676.31</v>
      </c>
      <c r="E5" s="62" t="s">
        <v>130</v>
      </c>
      <c r="F5" s="63">
        <v>676.31</v>
      </c>
      <c r="G5" s="67">
        <f t="shared" si="0"/>
        <v>0</v>
      </c>
    </row>
    <row r="6" spans="2:7" x14ac:dyDescent="0.25">
      <c r="B6" s="30" t="s">
        <v>59</v>
      </c>
      <c r="C6" s="21">
        <v>726.42</v>
      </c>
      <c r="E6" s="62" t="s">
        <v>12</v>
      </c>
      <c r="F6" s="63">
        <v>726.42</v>
      </c>
      <c r="G6" s="67">
        <f t="shared" si="0"/>
        <v>0</v>
      </c>
    </row>
    <row r="7" spans="2:7" ht="25.5" x14ac:dyDescent="0.25">
      <c r="B7" s="30" t="s">
        <v>58</v>
      </c>
      <c r="C7" s="21">
        <v>752.22</v>
      </c>
      <c r="E7" s="62" t="s">
        <v>126</v>
      </c>
      <c r="F7" s="64">
        <v>752.22</v>
      </c>
      <c r="G7" s="67">
        <f t="shared" si="0"/>
        <v>0</v>
      </c>
    </row>
    <row r="8" spans="2:7" x14ac:dyDescent="0.25">
      <c r="B8" s="30" t="s">
        <v>12</v>
      </c>
      <c r="C8" s="21">
        <v>752.22</v>
      </c>
      <c r="E8" s="62" t="s">
        <v>12</v>
      </c>
      <c r="F8" s="63">
        <v>752.22</v>
      </c>
      <c r="G8" s="67">
        <f t="shared" si="0"/>
        <v>0</v>
      </c>
    </row>
    <row r="9" spans="2:7" ht="25.5" x14ac:dyDescent="0.25">
      <c r="B9" s="30" t="s">
        <v>62</v>
      </c>
      <c r="C9" s="21">
        <v>793.48</v>
      </c>
      <c r="E9" s="62" t="s">
        <v>131</v>
      </c>
      <c r="F9" s="63">
        <v>793.48</v>
      </c>
      <c r="G9" s="67">
        <f t="shared" si="0"/>
        <v>0</v>
      </c>
    </row>
    <row r="10" spans="2:7" x14ac:dyDescent="0.25">
      <c r="B10" s="30" t="s">
        <v>72</v>
      </c>
      <c r="C10" s="21">
        <v>905.83</v>
      </c>
      <c r="E10" s="62" t="s">
        <v>72</v>
      </c>
      <c r="F10" s="63">
        <v>905.83</v>
      </c>
      <c r="G10" s="67">
        <f t="shared" si="0"/>
        <v>0</v>
      </c>
    </row>
    <row r="11" spans="2:7" x14ac:dyDescent="0.25">
      <c r="B11" s="30" t="s">
        <v>70</v>
      </c>
      <c r="C11" s="21">
        <v>977.89</v>
      </c>
      <c r="E11" s="62" t="s">
        <v>127</v>
      </c>
      <c r="F11" s="63">
        <v>977.89</v>
      </c>
      <c r="G11" s="67">
        <f t="shared" si="0"/>
        <v>0</v>
      </c>
    </row>
    <row r="12" spans="2:7" ht="25.5" x14ac:dyDescent="0.25">
      <c r="B12" s="30" t="s">
        <v>61</v>
      </c>
      <c r="C12" s="21">
        <v>977.89</v>
      </c>
      <c r="E12" s="62" t="s">
        <v>128</v>
      </c>
      <c r="F12" s="63">
        <v>977.89</v>
      </c>
      <c r="G12" s="67">
        <f t="shared" si="0"/>
        <v>0</v>
      </c>
    </row>
    <row r="13" spans="2:7" x14ac:dyDescent="0.25">
      <c r="B13" s="36" t="s">
        <v>14</v>
      </c>
      <c r="C13" s="21">
        <v>1038.8599999999999</v>
      </c>
      <c r="E13" s="62" t="s">
        <v>14</v>
      </c>
      <c r="F13" s="63">
        <v>1038.8599999999999</v>
      </c>
      <c r="G13" s="67">
        <f t="shared" si="0"/>
        <v>0</v>
      </c>
    </row>
    <row r="14" spans="2:7" x14ac:dyDescent="0.25">
      <c r="B14" s="30" t="s">
        <v>15</v>
      </c>
      <c r="C14" s="21">
        <v>1038.8599999999999</v>
      </c>
      <c r="E14" s="62" t="s">
        <v>15</v>
      </c>
      <c r="F14" s="63">
        <v>1038.8599999999999</v>
      </c>
      <c r="G14" s="67">
        <f t="shared" si="0"/>
        <v>0</v>
      </c>
    </row>
    <row r="15" spans="2:7" ht="25.5" x14ac:dyDescent="0.25">
      <c r="B15" s="30" t="s">
        <v>58</v>
      </c>
      <c r="C15" s="21">
        <v>1054.54</v>
      </c>
      <c r="E15" s="62" t="s">
        <v>126</v>
      </c>
      <c r="F15" s="63">
        <v>1054.54</v>
      </c>
      <c r="G15" s="67">
        <f t="shared" si="0"/>
        <v>0</v>
      </c>
    </row>
    <row r="16" spans="2:7" x14ac:dyDescent="0.25">
      <c r="B16" s="30" t="s">
        <v>82</v>
      </c>
      <c r="C16" s="21">
        <v>1105.6300000000001</v>
      </c>
      <c r="E16" s="62" t="s">
        <v>132</v>
      </c>
      <c r="F16" s="63">
        <v>1105.6300000000001</v>
      </c>
      <c r="G16" s="67">
        <f t="shared" si="0"/>
        <v>0</v>
      </c>
    </row>
    <row r="17" spans="2:7" x14ac:dyDescent="0.25">
      <c r="B17" s="36" t="s">
        <v>18</v>
      </c>
      <c r="C17" s="21">
        <v>2166.79</v>
      </c>
      <c r="E17" s="62" t="s">
        <v>18</v>
      </c>
      <c r="F17" s="63">
        <v>2166.79</v>
      </c>
      <c r="G17" s="67">
        <f t="shared" si="0"/>
        <v>0</v>
      </c>
    </row>
    <row r="18" spans="2:7" ht="25.5" x14ac:dyDescent="0.25">
      <c r="B18" s="30" t="s">
        <v>56</v>
      </c>
      <c r="C18" s="21">
        <v>2166.79</v>
      </c>
      <c r="E18" s="62" t="s">
        <v>56</v>
      </c>
      <c r="F18" s="63">
        <v>2166.79</v>
      </c>
      <c r="G18" s="67">
        <f t="shared" si="0"/>
        <v>0</v>
      </c>
    </row>
    <row r="19" spans="2:7" ht="25.5" x14ac:dyDescent="0.25">
      <c r="B19" s="30" t="s">
        <v>65</v>
      </c>
      <c r="C19" s="21">
        <v>2768.76</v>
      </c>
      <c r="E19" s="62" t="s">
        <v>65</v>
      </c>
      <c r="F19" s="63">
        <v>2768.76</v>
      </c>
      <c r="G19" s="67">
        <f t="shared" si="0"/>
        <v>0</v>
      </c>
    </row>
    <row r="20" spans="2:7" x14ac:dyDescent="0.25">
      <c r="B20" s="36" t="s">
        <v>11</v>
      </c>
      <c r="C20" s="21">
        <v>3159.32</v>
      </c>
      <c r="E20" s="62" t="s">
        <v>11</v>
      </c>
      <c r="F20" s="63">
        <v>3159.32</v>
      </c>
      <c r="G20" s="67">
        <f t="shared" si="0"/>
        <v>0</v>
      </c>
    </row>
    <row r="21" spans="2:7" x14ac:dyDescent="0.25">
      <c r="B21" s="36" t="s">
        <v>18</v>
      </c>
      <c r="C21" s="21">
        <v>3231.75</v>
      </c>
      <c r="E21" s="61" t="s">
        <v>18</v>
      </c>
      <c r="F21" s="63">
        <v>3231.75</v>
      </c>
      <c r="G21" s="67">
        <f t="shared" si="0"/>
        <v>0</v>
      </c>
    </row>
    <row r="22" spans="2:7" x14ac:dyDescent="0.25">
      <c r="B22" s="30" t="s">
        <v>56</v>
      </c>
      <c r="C22" s="21">
        <v>3231.75</v>
      </c>
      <c r="E22" s="62" t="s">
        <v>17</v>
      </c>
      <c r="F22" s="63">
        <v>3231.75</v>
      </c>
      <c r="G22" s="67">
        <f t="shared" si="0"/>
        <v>0</v>
      </c>
    </row>
    <row r="23" spans="2:7" ht="25.5" x14ac:dyDescent="0.25">
      <c r="B23" s="30" t="s">
        <v>17</v>
      </c>
      <c r="C23" s="21">
        <v>3231.75</v>
      </c>
      <c r="E23" s="62" t="s">
        <v>56</v>
      </c>
      <c r="F23" s="63">
        <v>3231.75</v>
      </c>
      <c r="G23" s="67">
        <f t="shared" si="0"/>
        <v>0</v>
      </c>
    </row>
    <row r="24" spans="2:7" x14ac:dyDescent="0.25">
      <c r="B24" s="36" t="s">
        <v>23</v>
      </c>
      <c r="C24" s="21">
        <v>3293.92</v>
      </c>
      <c r="E24" s="62" t="s">
        <v>23</v>
      </c>
      <c r="F24" s="63">
        <v>3293.92</v>
      </c>
      <c r="G24" s="67">
        <f t="shared" si="0"/>
        <v>0</v>
      </c>
    </row>
    <row r="25" spans="2:7" x14ac:dyDescent="0.25">
      <c r="B25" s="30" t="s">
        <v>71</v>
      </c>
      <c r="C25" s="21">
        <v>3623.31</v>
      </c>
      <c r="E25" s="66" t="s">
        <v>71</v>
      </c>
      <c r="F25" s="63">
        <v>3623.31</v>
      </c>
      <c r="G25" s="67">
        <f t="shared" si="0"/>
        <v>0</v>
      </c>
    </row>
    <row r="26" spans="2:7" x14ac:dyDescent="0.25">
      <c r="B26" s="36" t="s">
        <v>39</v>
      </c>
      <c r="C26" s="21">
        <v>3691.68</v>
      </c>
      <c r="E26" s="62" t="s">
        <v>39</v>
      </c>
      <c r="F26" s="65">
        <v>3691.68</v>
      </c>
      <c r="G26" s="67">
        <f t="shared" si="0"/>
        <v>0</v>
      </c>
    </row>
    <row r="27" spans="2:7" x14ac:dyDescent="0.25">
      <c r="B27" s="30" t="s">
        <v>64</v>
      </c>
      <c r="C27" s="21">
        <v>3691.68</v>
      </c>
      <c r="E27" s="62" t="s">
        <v>64</v>
      </c>
      <c r="F27" s="63">
        <v>3691.68</v>
      </c>
      <c r="G27" s="67">
        <f t="shared" si="0"/>
        <v>0</v>
      </c>
    </row>
    <row r="28" spans="2:7" x14ac:dyDescent="0.25">
      <c r="B28" s="30" t="s">
        <v>42</v>
      </c>
      <c r="C28" s="21">
        <v>3864.7</v>
      </c>
      <c r="E28" s="62" t="s">
        <v>42</v>
      </c>
      <c r="F28" s="63">
        <v>3864.7</v>
      </c>
      <c r="G28" s="67">
        <f t="shared" si="0"/>
        <v>0</v>
      </c>
    </row>
    <row r="29" spans="2:7" x14ac:dyDescent="0.25">
      <c r="B29" s="36" t="s">
        <v>40</v>
      </c>
      <c r="C29" s="21">
        <v>3985.46</v>
      </c>
      <c r="E29" s="62" t="s">
        <v>40</v>
      </c>
      <c r="F29" s="63">
        <v>3985.47</v>
      </c>
      <c r="G29" s="67">
        <f t="shared" si="0"/>
        <v>9.9999999997635314E-3</v>
      </c>
    </row>
    <row r="30" spans="2:7" x14ac:dyDescent="0.25">
      <c r="B30" s="36" t="s">
        <v>54</v>
      </c>
      <c r="C30" s="21">
        <v>5026.17</v>
      </c>
      <c r="E30" s="62" t="s">
        <v>14</v>
      </c>
      <c r="F30" s="63">
        <v>5026.17</v>
      </c>
      <c r="G30" s="67">
        <f t="shared" si="0"/>
        <v>0</v>
      </c>
    </row>
    <row r="31" spans="2:7" x14ac:dyDescent="0.25">
      <c r="B31" s="36" t="s">
        <v>25</v>
      </c>
      <c r="C31" s="21">
        <v>5140.75</v>
      </c>
      <c r="E31" s="62" t="s">
        <v>25</v>
      </c>
      <c r="F31" s="63">
        <v>5140.75</v>
      </c>
      <c r="G31" s="67">
        <f t="shared" si="0"/>
        <v>0</v>
      </c>
    </row>
    <row r="32" spans="2:7" x14ac:dyDescent="0.25">
      <c r="B32" s="36" t="s">
        <v>21</v>
      </c>
      <c r="C32" s="21">
        <v>5531.65</v>
      </c>
      <c r="E32" s="62" t="s">
        <v>21</v>
      </c>
      <c r="F32" s="63">
        <v>5531.65</v>
      </c>
      <c r="G32" s="67">
        <f t="shared" si="0"/>
        <v>0</v>
      </c>
    </row>
    <row r="33" spans="2:7" x14ac:dyDescent="0.25">
      <c r="B33" s="30" t="s">
        <v>57</v>
      </c>
      <c r="C33" s="21">
        <v>6223.12</v>
      </c>
      <c r="E33" s="62" t="s">
        <v>57</v>
      </c>
      <c r="F33" s="63">
        <v>6223.12</v>
      </c>
      <c r="G33" s="67">
        <f t="shared" si="0"/>
        <v>0</v>
      </c>
    </row>
    <row r="34" spans="2:7" ht="25.5" x14ac:dyDescent="0.25">
      <c r="B34" s="30" t="s">
        <v>63</v>
      </c>
      <c r="C34" s="21">
        <v>7136.69</v>
      </c>
      <c r="E34" s="62" t="s">
        <v>63</v>
      </c>
      <c r="F34" s="63">
        <v>7136.69</v>
      </c>
      <c r="G34" s="67">
        <f t="shared" si="0"/>
        <v>0</v>
      </c>
    </row>
    <row r="35" spans="2:7" x14ac:dyDescent="0.25">
      <c r="B35" s="30" t="s">
        <v>88</v>
      </c>
      <c r="C35" s="21">
        <v>7533.53</v>
      </c>
      <c r="E35" s="62" t="s">
        <v>88</v>
      </c>
      <c r="F35" s="63">
        <v>7533.53</v>
      </c>
      <c r="G35" s="67">
        <f t="shared" si="0"/>
        <v>0</v>
      </c>
    </row>
    <row r="36" spans="2:7" x14ac:dyDescent="0.25">
      <c r="B36" s="30" t="s">
        <v>15</v>
      </c>
      <c r="C36" s="21">
        <v>8068.89</v>
      </c>
      <c r="E36" s="62" t="s">
        <v>15</v>
      </c>
      <c r="F36" s="63">
        <v>8068.89</v>
      </c>
      <c r="G36" s="67">
        <f t="shared" si="0"/>
        <v>0</v>
      </c>
    </row>
    <row r="37" spans="2:7" x14ac:dyDescent="0.25">
      <c r="B37" s="30" t="s">
        <v>15</v>
      </c>
      <c r="C37" s="21">
        <v>8214.1200000000008</v>
      </c>
      <c r="E37" s="62" t="s">
        <v>15</v>
      </c>
      <c r="F37" s="63">
        <v>8214.1200000000008</v>
      </c>
      <c r="G37" s="67">
        <f t="shared" si="0"/>
        <v>0</v>
      </c>
    </row>
    <row r="38" spans="2:7" ht="25.5" x14ac:dyDescent="0.25">
      <c r="B38" s="30" t="s">
        <v>27</v>
      </c>
      <c r="C38" s="21">
        <v>8853.0400000000009</v>
      </c>
      <c r="E38" s="62" t="s">
        <v>27</v>
      </c>
      <c r="F38" s="63">
        <v>8853.0400000000009</v>
      </c>
      <c r="G38" s="67">
        <f t="shared" si="0"/>
        <v>0</v>
      </c>
    </row>
    <row r="39" spans="2:7" x14ac:dyDescent="0.25">
      <c r="B39" s="30" t="s">
        <v>80</v>
      </c>
      <c r="C39" s="21">
        <v>10829.14</v>
      </c>
      <c r="E39" s="62" t="s">
        <v>129</v>
      </c>
      <c r="F39" s="63">
        <v>10829.14</v>
      </c>
      <c r="G39" s="67">
        <f t="shared" si="0"/>
        <v>0</v>
      </c>
    </row>
    <row r="40" spans="2:7" x14ac:dyDescent="0.25">
      <c r="B40" s="36" t="s">
        <v>17</v>
      </c>
      <c r="C40" s="21">
        <v>11444.54</v>
      </c>
      <c r="E40" s="62" t="s">
        <v>17</v>
      </c>
      <c r="F40" s="63">
        <v>11444.54</v>
      </c>
      <c r="G40" s="67">
        <f t="shared" si="0"/>
        <v>0</v>
      </c>
    </row>
    <row r="41" spans="2:7" x14ac:dyDescent="0.25">
      <c r="B41" s="36" t="s">
        <v>44</v>
      </c>
      <c r="C41" s="21">
        <v>12533.27</v>
      </c>
      <c r="E41" s="62" t="s">
        <v>44</v>
      </c>
      <c r="F41" s="63">
        <v>12533.27</v>
      </c>
      <c r="G41" s="67">
        <f t="shared" si="0"/>
        <v>0</v>
      </c>
    </row>
    <row r="42" spans="2:7" ht="25.5" x14ac:dyDescent="0.25">
      <c r="B42" s="30" t="s">
        <v>76</v>
      </c>
      <c r="C42" s="21">
        <v>14721.83</v>
      </c>
      <c r="E42" s="62" t="s">
        <v>76</v>
      </c>
      <c r="F42" s="63">
        <v>14721.83</v>
      </c>
      <c r="G42" s="67">
        <f t="shared" si="0"/>
        <v>0</v>
      </c>
    </row>
    <row r="43" spans="2:7" ht="25.5" x14ac:dyDescent="0.25">
      <c r="B43" s="30" t="s">
        <v>61</v>
      </c>
      <c r="C43" s="21">
        <v>15649.03</v>
      </c>
      <c r="E43" s="62" t="s">
        <v>128</v>
      </c>
      <c r="F43" s="63">
        <v>15649.03</v>
      </c>
      <c r="G43" s="67">
        <f t="shared" si="0"/>
        <v>0</v>
      </c>
    </row>
    <row r="44" spans="2:7" x14ac:dyDescent="0.25">
      <c r="B44" s="30" t="s">
        <v>66</v>
      </c>
      <c r="C44" s="21">
        <v>15869.42</v>
      </c>
      <c r="E44" s="66" t="s">
        <v>66</v>
      </c>
      <c r="F44" s="63">
        <v>15869.42</v>
      </c>
      <c r="G44" s="67">
        <f t="shared" si="0"/>
        <v>0</v>
      </c>
    </row>
    <row r="45" spans="2:7" ht="25.5" x14ac:dyDescent="0.25">
      <c r="B45" s="30" t="s">
        <v>81</v>
      </c>
      <c r="C45" s="21">
        <v>17763.89</v>
      </c>
      <c r="E45" s="62" t="s">
        <v>130</v>
      </c>
      <c r="F45" s="63">
        <v>17763.89</v>
      </c>
      <c r="G45" s="67">
        <f t="shared" si="0"/>
        <v>0</v>
      </c>
    </row>
    <row r="46" spans="2:7" ht="25.5" x14ac:dyDescent="0.25">
      <c r="B46" s="30" t="s">
        <v>75</v>
      </c>
      <c r="C46" s="21">
        <v>19677.55</v>
      </c>
      <c r="E46" s="62" t="s">
        <v>75</v>
      </c>
      <c r="F46" s="63">
        <v>19677.55</v>
      </c>
      <c r="G46" s="67">
        <f t="shared" si="0"/>
        <v>0</v>
      </c>
    </row>
    <row r="47" spans="2:7" x14ac:dyDescent="0.25">
      <c r="B47" s="30" t="s">
        <v>55</v>
      </c>
      <c r="C47" s="21">
        <v>20305.11</v>
      </c>
      <c r="E47" s="62" t="s">
        <v>55</v>
      </c>
      <c r="F47" s="63">
        <v>20305.11</v>
      </c>
      <c r="G47" s="67">
        <f t="shared" si="0"/>
        <v>0</v>
      </c>
    </row>
    <row r="48" spans="2:7" x14ac:dyDescent="0.25">
      <c r="B48" s="30" t="s">
        <v>45</v>
      </c>
      <c r="C48" s="21">
        <v>21717.66</v>
      </c>
      <c r="E48" s="62" t="s">
        <v>45</v>
      </c>
      <c r="F48" s="63">
        <v>21717.66</v>
      </c>
      <c r="G48" s="67">
        <f t="shared" si="0"/>
        <v>0</v>
      </c>
    </row>
    <row r="49" spans="2:7" ht="25.5" x14ac:dyDescent="0.25">
      <c r="B49" s="30" t="s">
        <v>58</v>
      </c>
      <c r="C49" s="21">
        <v>23389.32</v>
      </c>
      <c r="E49" s="62" t="s">
        <v>126</v>
      </c>
      <c r="F49" s="63">
        <v>23389.32</v>
      </c>
      <c r="G49" s="67">
        <f t="shared" si="0"/>
        <v>0</v>
      </c>
    </row>
    <row r="50" spans="2:7" x14ac:dyDescent="0.25">
      <c r="B50" s="36" t="s">
        <v>14</v>
      </c>
      <c r="C50" s="21">
        <v>23812.7</v>
      </c>
      <c r="E50" s="62" t="s">
        <v>14</v>
      </c>
      <c r="F50" s="63">
        <v>23812.699999999997</v>
      </c>
      <c r="G50" s="67">
        <f t="shared" si="0"/>
        <v>0</v>
      </c>
    </row>
    <row r="51" spans="2:7" x14ac:dyDescent="0.25">
      <c r="B51" s="30" t="s">
        <v>62</v>
      </c>
      <c r="C51" s="21">
        <v>24809.759999999998</v>
      </c>
      <c r="E51" s="61" t="s">
        <v>131</v>
      </c>
      <c r="F51" s="63">
        <v>24809.759999999998</v>
      </c>
      <c r="G51" s="67">
        <f t="shared" si="0"/>
        <v>0</v>
      </c>
    </row>
    <row r="52" spans="2:7" x14ac:dyDescent="0.25">
      <c r="B52" s="36" t="s">
        <v>28</v>
      </c>
      <c r="C52" s="21">
        <v>26188.55</v>
      </c>
      <c r="E52" s="62" t="s">
        <v>28</v>
      </c>
      <c r="F52" s="63">
        <v>26188.550000000003</v>
      </c>
      <c r="G52" s="67">
        <f t="shared" si="0"/>
        <v>0</v>
      </c>
    </row>
    <row r="53" spans="2:7" x14ac:dyDescent="0.25">
      <c r="B53" s="30" t="s">
        <v>32</v>
      </c>
      <c r="C53" s="21">
        <v>29811</v>
      </c>
      <c r="E53" s="62" t="s">
        <v>32</v>
      </c>
      <c r="F53" s="63">
        <v>29811</v>
      </c>
      <c r="G53" s="67">
        <f t="shared" si="0"/>
        <v>0</v>
      </c>
    </row>
    <row r="54" spans="2:7" x14ac:dyDescent="0.25">
      <c r="B54" s="36" t="s">
        <v>11</v>
      </c>
      <c r="C54" s="21">
        <v>36253.199999999997</v>
      </c>
      <c r="E54" s="62" t="s">
        <v>11</v>
      </c>
      <c r="F54" s="63">
        <v>36253.199999999997</v>
      </c>
      <c r="G54" s="67">
        <f t="shared" si="0"/>
        <v>0</v>
      </c>
    </row>
    <row r="55" spans="2:7" x14ac:dyDescent="0.25">
      <c r="B55" s="30" t="s">
        <v>59</v>
      </c>
      <c r="C55" s="21">
        <v>44274.8</v>
      </c>
      <c r="E55" s="62" t="s">
        <v>12</v>
      </c>
      <c r="F55" s="63">
        <v>44274.8</v>
      </c>
      <c r="G55" s="67">
        <f t="shared" si="0"/>
        <v>0</v>
      </c>
    </row>
    <row r="56" spans="2:7" x14ac:dyDescent="0.25">
      <c r="B56" s="30" t="s">
        <v>82</v>
      </c>
      <c r="C56" s="21">
        <v>50645.59</v>
      </c>
      <c r="E56" s="62" t="s">
        <v>132</v>
      </c>
      <c r="F56" s="63">
        <v>50645.59</v>
      </c>
      <c r="G56" s="67">
        <f t="shared" si="0"/>
        <v>0</v>
      </c>
    </row>
    <row r="57" spans="2:7" x14ac:dyDescent="0.25">
      <c r="B57" s="30" t="s">
        <v>77</v>
      </c>
      <c r="C57" s="21">
        <v>66361.399999999994</v>
      </c>
      <c r="E57" s="62" t="s">
        <v>77</v>
      </c>
      <c r="F57" s="63">
        <v>66361.399999999994</v>
      </c>
      <c r="G57" s="67">
        <f t="shared" si="0"/>
        <v>0</v>
      </c>
    </row>
    <row r="58" spans="2:7" x14ac:dyDescent="0.25">
      <c r="B58" s="30" t="s">
        <v>87</v>
      </c>
      <c r="C58" s="21">
        <v>66361.399999999994</v>
      </c>
      <c r="E58" s="62" t="s">
        <v>87</v>
      </c>
      <c r="F58" s="63">
        <v>66361.399999999994</v>
      </c>
      <c r="G58" s="67">
        <f t="shared" si="0"/>
        <v>0</v>
      </c>
    </row>
    <row r="59" spans="2:7" x14ac:dyDescent="0.25">
      <c r="B59" s="36" t="s">
        <v>11</v>
      </c>
      <c r="C59" s="21">
        <v>66361.399999999994</v>
      </c>
      <c r="E59" s="62" t="s">
        <v>11</v>
      </c>
      <c r="F59" s="63">
        <v>66361.399999999994</v>
      </c>
      <c r="G59" s="67">
        <f t="shared" si="0"/>
        <v>0</v>
      </c>
    </row>
    <row r="60" spans="2:7" x14ac:dyDescent="0.25">
      <c r="B60" s="36" t="s">
        <v>36</v>
      </c>
      <c r="C60" s="21">
        <v>66361.399999999994</v>
      </c>
      <c r="E60" s="62" t="s">
        <v>36</v>
      </c>
      <c r="F60" s="63">
        <v>66361.399999999994</v>
      </c>
      <c r="G60" s="67">
        <f t="shared" si="0"/>
        <v>0</v>
      </c>
    </row>
    <row r="61" spans="2:7" x14ac:dyDescent="0.25">
      <c r="B61" s="30" t="s">
        <v>89</v>
      </c>
      <c r="C61" s="21">
        <v>66361.399999999994</v>
      </c>
      <c r="E61" s="62" t="s">
        <v>89</v>
      </c>
      <c r="F61" s="63">
        <v>66361.399999999994</v>
      </c>
      <c r="G61" s="67">
        <f t="shared" si="0"/>
        <v>0</v>
      </c>
    </row>
    <row r="63" spans="2:7" x14ac:dyDescent="0.25">
      <c r="G63" s="68">
        <f>SUBTOTAL(9,G3:G62)</f>
        <v>9.9999999997635314E-3</v>
      </c>
    </row>
  </sheetData>
  <autoFilter ref="B3:G61"/>
  <sortState ref="E3:F61">
    <sortCondition ref="F3:F6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Zahtjevi za spajanje</vt:lpstr>
      <vt:lpstr>Razlike</vt:lpstr>
      <vt:lpstr>'Zahtjevi za spajanje'!Ispis_naslova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Sven Šimun</dc:creator>
  <cp:lastModifiedBy>Stjepan Jusup</cp:lastModifiedBy>
  <cp:lastPrinted>2024-02-13T13:19:12Z</cp:lastPrinted>
  <dcterms:created xsi:type="dcterms:W3CDTF">2022-09-30T08:34:37Z</dcterms:created>
  <dcterms:modified xsi:type="dcterms:W3CDTF">2024-04-25T08:28:30Z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2129997358</vt:i4>
  </property>
  <property fmtid="{D5CDD505-2E9C-101B-9397-08002B2CF9AE}" pid="3" name="_NewReviewCycle">
    <vt:lpwstr/>
  </property>
  <property fmtid="{D5CDD505-2E9C-101B-9397-08002B2CF9AE}" pid="4" name="_EmailSubject">
    <vt:lpwstr/>
  </property>
  <property fmtid="{D5CDD505-2E9C-101B-9397-08002B2CF9AE}" pid="5" name="_AuthorEmail">
    <vt:lpwstr>Stjepan.Jusup@mfin.hr</vt:lpwstr>
  </property>
  <property fmtid="{D5CDD505-2E9C-101B-9397-08002B2CF9AE}" pid="6" name="_AuthorEmailDisplayName">
    <vt:lpwstr>Stjepan Jusup</vt:lpwstr>
  </property>
  <property fmtid="{D5CDD505-2E9C-101B-9397-08002B2CF9AE}" pid="7" name="_PreviousAdHocReviewCycleID">
    <vt:i4>1294662413</vt:i4>
  </property>
  <property fmtid="{D5CDD505-2E9C-101B-9397-08002B2CF9AE}" pid="8" name="_ReviewingToolsShownOnce">
    <vt:lpwstr/>
  </property>
</Properties>
</file>